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s documents\Arbre de classement documents AlAnon\BSG\Littérature\Bon de commande littérature 2020-2021\"/>
    </mc:Choice>
  </mc:AlternateContent>
  <bookViews>
    <workbookView xWindow="0" yWindow="0" windowWidth="23040" windowHeight="8835" firstSheet="1" activeTab="3"/>
  </bookViews>
  <sheets>
    <sheet name="Renseignements" sheetId="1" r:id="rId1"/>
    <sheet name="Page_1_Al-Anon" sheetId="2" r:id="rId2"/>
    <sheet name="Page_2_Al-Anon" sheetId="3" r:id="rId3"/>
    <sheet name="P3_Alat&amp;Info_Publ" sheetId="4" r:id="rId4"/>
  </sheets>
  <definedNames>
    <definedName name="_xlnm.Print_Area" localSheetId="0">Renseignements!$A$1:$H$64</definedName>
  </definedNames>
  <calcPr calcId="162913" iterateDelta="1E-4"/>
</workbook>
</file>

<file path=xl/calcChain.xml><?xml version="1.0" encoding="utf-8"?>
<calcChain xmlns="http://schemas.openxmlformats.org/spreadsheetml/2006/main">
  <c r="E22" i="3" l="1"/>
  <c r="E47" i="4"/>
  <c r="E46" i="4"/>
  <c r="E45" i="4"/>
  <c r="E44" i="4"/>
  <c r="E43" i="4"/>
  <c r="E42" i="4"/>
  <c r="E41" i="4"/>
  <c r="E40" i="4"/>
  <c r="E39" i="4"/>
  <c r="E38" i="4"/>
  <c r="E36" i="4"/>
  <c r="E35" i="4"/>
  <c r="E34" i="4"/>
  <c r="E33" i="4"/>
  <c r="E32" i="4"/>
  <c r="E31" i="4"/>
  <c r="E29" i="4"/>
  <c r="E28" i="4"/>
  <c r="E26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33" i="3"/>
  <c r="E32" i="3"/>
  <c r="E31" i="3"/>
  <c r="E30" i="3"/>
  <c r="C29" i="3"/>
  <c r="E29" i="3" s="1"/>
  <c r="E28" i="3"/>
  <c r="E27" i="3"/>
  <c r="E26" i="3"/>
  <c r="E25" i="3"/>
  <c r="E24" i="3"/>
  <c r="E23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51" i="4" l="1"/>
  <c r="C43" i="1" s="1"/>
  <c r="E49" i="4"/>
  <c r="E34" i="3"/>
  <c r="E38" i="3" s="1"/>
  <c r="C42" i="1" s="1"/>
  <c r="E56" i="2"/>
  <c r="C41" i="1" s="1"/>
  <c r="E21" i="4"/>
  <c r="C46" i="1" l="1"/>
</calcChain>
</file>

<file path=xl/sharedStrings.xml><?xml version="1.0" encoding="utf-8"?>
<sst xmlns="http://schemas.openxmlformats.org/spreadsheetml/2006/main" count="322" uniqueCount="287">
  <si>
    <t>Al-Anon</t>
  </si>
  <si>
    <t>02/216 09 08</t>
  </si>
  <si>
    <t>Nom du groupe :</t>
  </si>
  <si>
    <t>Lieu :</t>
  </si>
  <si>
    <t>Prénom de la personne de contact :</t>
  </si>
  <si>
    <t>Téléphone et e-mail :</t>
  </si>
  <si>
    <t>Date de la commande :</t>
  </si>
  <si>
    <t>Communication :</t>
  </si>
  <si>
    <t>Les commandes sont de préférence à réceptionner lors des différentes réunions</t>
  </si>
  <si>
    <t>Les commandes sont à payer dès réception de la facture</t>
  </si>
  <si>
    <t>Pour les commandes à envoyer :</t>
  </si>
  <si>
    <t>Total page 1</t>
  </si>
  <si>
    <t>Total page 2</t>
  </si>
  <si>
    <t>Total page 3</t>
  </si>
  <si>
    <t>Forfait frais d'envoi</t>
  </si>
  <si>
    <t>Majoration</t>
  </si>
  <si>
    <t>Montant à payer</t>
  </si>
  <si>
    <t>UNIQUEMENT SI ENVOI</t>
  </si>
  <si>
    <t>Adresse de livraison</t>
  </si>
  <si>
    <t>Nom</t>
  </si>
  <si>
    <t>Prénom</t>
  </si>
  <si>
    <t>Rue</t>
  </si>
  <si>
    <t>Code Postal</t>
  </si>
  <si>
    <t>Ville</t>
  </si>
  <si>
    <t>Pays</t>
  </si>
  <si>
    <t>Al Anon décline toute responsabilité en cas de perte ou non livraison du colis postal.</t>
  </si>
  <si>
    <t>PAGE 1</t>
  </si>
  <si>
    <t>réf</t>
  </si>
  <si>
    <t>TITRES</t>
  </si>
  <si>
    <t>Nbre</t>
  </si>
  <si>
    <t>total</t>
  </si>
  <si>
    <t xml:space="preserve">B-1    </t>
  </si>
  <si>
    <t>Al-Anon face à l'alcoolisme</t>
  </si>
  <si>
    <t>B-3</t>
  </si>
  <si>
    <t>Un espoir pour les enfants d'alcooliq</t>
  </si>
  <si>
    <t xml:space="preserve">B-4    </t>
  </si>
  <si>
    <t>Un dilemme le mariage</t>
  </si>
  <si>
    <t>B-5</t>
  </si>
  <si>
    <t>Les groupes familiaux al anon</t>
  </si>
  <si>
    <t>B-6</t>
  </si>
  <si>
    <t>Odat un jour à la fois</t>
  </si>
  <si>
    <t xml:space="preserve">B-7    </t>
  </si>
  <si>
    <t>Loïs se souvient</t>
  </si>
  <si>
    <t xml:space="preserve">B-8    </t>
  </si>
  <si>
    <t xml:space="preserve"> 12 Etapes et 12 Traditions Al-Anon</t>
  </si>
  <si>
    <t>B-11</t>
  </si>
  <si>
    <t>Tel que nous le concevions</t>
  </si>
  <si>
    <t xml:space="preserve">B-15   </t>
  </si>
  <si>
    <t>Dans tous les domaines de notre vie</t>
  </si>
  <si>
    <t xml:space="preserve">B-16   </t>
  </si>
  <si>
    <t>Le courage de changer</t>
  </si>
  <si>
    <t xml:space="preserve">B-21   </t>
  </si>
  <si>
    <t>De la survie au rétablissement</t>
  </si>
  <si>
    <t xml:space="preserve">B-22   </t>
  </si>
  <si>
    <t>Comment Al-Anon oeuvre …</t>
  </si>
  <si>
    <t xml:space="preserve">B-24   </t>
  </si>
  <si>
    <t>Les voies du rétablissement</t>
  </si>
  <si>
    <t xml:space="preserve">B-27   </t>
  </si>
  <si>
    <t>De l'espoir pour aujourd'hui</t>
  </si>
  <si>
    <t xml:space="preserve">B-29   </t>
  </si>
  <si>
    <t>Ouvrir son cœur …..</t>
  </si>
  <si>
    <t xml:space="preserve">B-30   </t>
  </si>
  <si>
    <t>Découvrir de nouveaux choix</t>
  </si>
  <si>
    <t xml:space="preserve">B-31   </t>
  </si>
  <si>
    <t>De nombreuses voix</t>
  </si>
  <si>
    <t>B-33</t>
  </si>
  <si>
    <t>L'intimité dans la relation avec l'alc</t>
  </si>
  <si>
    <t>K-10</t>
  </si>
  <si>
    <t>Etui débutant Al Anon</t>
  </si>
  <si>
    <t>FK-10</t>
  </si>
  <si>
    <t>Bienvenue nouveau venu - livret</t>
  </si>
  <si>
    <t xml:space="preserve">K-70   </t>
  </si>
  <si>
    <t>Etui Résolution des conflits</t>
  </si>
  <si>
    <t xml:space="preserve">P-1    </t>
  </si>
  <si>
    <t>Al-Anon, c'est aussi pour les hommes</t>
  </si>
  <si>
    <t xml:space="preserve">P-2    </t>
  </si>
  <si>
    <t>Al-Anon, vous et l'alcoolique</t>
  </si>
  <si>
    <t xml:space="preserve">P-3    </t>
  </si>
  <si>
    <t>Le carroussel de la négation</t>
  </si>
  <si>
    <t xml:space="preserve">P-4    </t>
  </si>
  <si>
    <t>L'alcoolisme, un mal familial</t>
  </si>
  <si>
    <t>P-5</t>
  </si>
  <si>
    <t>Plan pour notre progrès (petit form)</t>
  </si>
  <si>
    <t>P-6</t>
  </si>
  <si>
    <t>Message d'espoir</t>
  </si>
  <si>
    <t xml:space="preserve">P-7    </t>
  </si>
  <si>
    <t>Un guide pour la famille</t>
  </si>
  <si>
    <t xml:space="preserve">P-8    </t>
  </si>
  <si>
    <t>Le retour au foyer</t>
  </si>
  <si>
    <t>P-9</t>
  </si>
  <si>
    <t>Comment puis-je aider me enfants ?</t>
  </si>
  <si>
    <t xml:space="preserve">P-13   </t>
  </si>
  <si>
    <t>But et suggestions</t>
  </si>
  <si>
    <t xml:space="preserve">P-14   </t>
  </si>
  <si>
    <t>Alors vous aimez un alcoolique!</t>
  </si>
  <si>
    <t xml:space="preserve">P-15   </t>
  </si>
  <si>
    <t>Al-Anon vu sous ses trois aspects</t>
  </si>
  <si>
    <t xml:space="preserve">P-16   </t>
  </si>
  <si>
    <t>Au père et à la mère d'un alcoolique</t>
  </si>
  <si>
    <t>P-17</t>
  </si>
  <si>
    <t>12 étapes et 12 traditions</t>
  </si>
  <si>
    <t xml:space="preserve">P-19   </t>
  </si>
  <si>
    <t>Comment réagissez-vous?</t>
  </si>
  <si>
    <t xml:space="preserve">P-20   </t>
  </si>
  <si>
    <t>Manuel de Service Mondial</t>
  </si>
  <si>
    <t>P-24</t>
  </si>
  <si>
    <t>Gr AlAnon/Alateen l'œuvre 2014/17</t>
  </si>
  <si>
    <t>P-24/27</t>
  </si>
  <si>
    <t>Manuel Service Mondial 2018/2021</t>
  </si>
  <si>
    <t>FP-24</t>
  </si>
  <si>
    <t>Gr AlAnon/Alateen l'œuvre 2018/21</t>
  </si>
  <si>
    <t xml:space="preserve">P-31   </t>
  </si>
  <si>
    <t>Le parrainage</t>
  </si>
  <si>
    <t>P-32</t>
  </si>
  <si>
    <t>Voici alanon</t>
  </si>
  <si>
    <t>P-33</t>
  </si>
  <si>
    <t>Pourquoi l'anonymat dans Al-Anon</t>
  </si>
  <si>
    <t>P-35</t>
  </si>
  <si>
    <t>Pourquoi doc approuvé Conférence</t>
  </si>
  <si>
    <t>P-45</t>
  </si>
  <si>
    <t>Le point de vue alanon</t>
  </si>
  <si>
    <t>P-47</t>
  </si>
  <si>
    <t>témoignages enfants adultes</t>
  </si>
  <si>
    <t xml:space="preserve">P-49   </t>
  </si>
  <si>
    <t>La sobriété</t>
  </si>
  <si>
    <t>P-53</t>
  </si>
  <si>
    <t>Ici parlons Alanon</t>
  </si>
  <si>
    <t xml:space="preserve">P-57   </t>
  </si>
  <si>
    <t>Les Concepts - un secret d'Al-Anon</t>
  </si>
  <si>
    <t>P-62</t>
  </si>
  <si>
    <t>Boit elle trop, des hommes parlent</t>
  </si>
  <si>
    <t>TOTAL PAGE 1</t>
  </si>
  <si>
    <t>PAGE 2</t>
  </si>
  <si>
    <t xml:space="preserve">P-78   </t>
  </si>
  <si>
    <t>Un passeport pour le rétablissement</t>
  </si>
  <si>
    <t xml:space="preserve">P-85   </t>
  </si>
  <si>
    <t>Al-Anon c'est aussi pour les homosexuels</t>
  </si>
  <si>
    <t>P-88</t>
  </si>
  <si>
    <t>Parrainage de service</t>
  </si>
  <si>
    <t xml:space="preserve">P-91   </t>
  </si>
  <si>
    <t>Plan pour notre progrès REVISE</t>
  </si>
  <si>
    <t xml:space="preserve">P-92   </t>
  </si>
  <si>
    <t>Atteindre la liberté personnelle</t>
  </si>
  <si>
    <t>P-93</t>
  </si>
  <si>
    <t>Cahier d'exercices les voies du Rétablissement</t>
  </si>
  <si>
    <t>P-94</t>
  </si>
  <si>
    <t>Espoir &amp; compréhension pr parents &amp; grand-parents</t>
  </si>
  <si>
    <t>M-7</t>
  </si>
  <si>
    <t>Programme Al Anon</t>
  </si>
  <si>
    <t>M-8</t>
  </si>
  <si>
    <t>Déclaration Al Anon</t>
  </si>
  <si>
    <t>M-10</t>
  </si>
  <si>
    <t>Aujourd'hui seulement poche</t>
  </si>
  <si>
    <t>M-12</t>
  </si>
  <si>
    <t>Aujourd'hui seulement (signet)</t>
  </si>
  <si>
    <t>M-26a</t>
  </si>
  <si>
    <t>Prière de la Sérénité (format poche)</t>
  </si>
  <si>
    <t>M-26b</t>
  </si>
  <si>
    <t>Prière de la Sérénité (gd)</t>
  </si>
  <si>
    <t>M-26c</t>
  </si>
  <si>
    <t>Prière  de la Sérénité (moy)</t>
  </si>
  <si>
    <t>M-44</t>
  </si>
  <si>
    <t xml:space="preserve">Al Anon/Alateen est et n'est pas   </t>
  </si>
  <si>
    <t>M-81</t>
  </si>
  <si>
    <t>Ce soir seulement (signet)</t>
  </si>
  <si>
    <t>MSB2019</t>
  </si>
  <si>
    <t>Manuel de Services Belge - 2019</t>
  </si>
  <si>
    <t xml:space="preserve">FR-12  </t>
  </si>
  <si>
    <t>Cahier des présences</t>
  </si>
  <si>
    <t xml:space="preserve">S-4    </t>
  </si>
  <si>
    <t>Renseignements au nouveau venu</t>
  </si>
  <si>
    <t>S-6</t>
  </si>
  <si>
    <t>Inventaire personnel quotidien Al-Anon</t>
  </si>
  <si>
    <t>S-9</t>
  </si>
  <si>
    <t>Carte anonymat (carte de table)</t>
  </si>
  <si>
    <t xml:space="preserve">S-19   </t>
  </si>
  <si>
    <t>Le détachement</t>
  </si>
  <si>
    <t>S-21</t>
  </si>
  <si>
    <t>7ème tradition</t>
  </si>
  <si>
    <t>S-24</t>
  </si>
  <si>
    <t>Carte déclaration (carte de table plastifiée)</t>
  </si>
  <si>
    <t>S-27</t>
  </si>
  <si>
    <t>Le parrainage Alateen est il pour vous?</t>
  </si>
  <si>
    <t>S-57</t>
  </si>
  <si>
    <t>Félicité dans le service</t>
  </si>
  <si>
    <t>S-71</t>
  </si>
  <si>
    <t>Les échanges amicaux permettent de résoudre les conflits</t>
  </si>
  <si>
    <t>S-72</t>
  </si>
  <si>
    <t>Utilisez nos Douze traditions pour résoudre les conflits</t>
  </si>
  <si>
    <t>S-73</t>
  </si>
  <si>
    <t>Dialoguez! Résolution des conflits dans Al-Anon</t>
  </si>
  <si>
    <t>TOTAL ALANON PAGE 2</t>
  </si>
  <si>
    <t>TOTAL PAGE 2</t>
  </si>
  <si>
    <t>PAGE 3</t>
  </si>
  <si>
    <t>ALATEEN</t>
  </si>
  <si>
    <t xml:space="preserve">B-10   </t>
  </si>
  <si>
    <t>Alateen un jour à la fois (ADAT)</t>
  </si>
  <si>
    <t>K-18</t>
  </si>
  <si>
    <t>Etui débutants Alateen</t>
  </si>
  <si>
    <t>M-11</t>
  </si>
  <si>
    <t>Aujourd'hui seulement Alateen</t>
  </si>
  <si>
    <t>M-18</t>
  </si>
  <si>
    <t>Programme Alateen</t>
  </si>
  <si>
    <t>P-18</t>
  </si>
  <si>
    <t>Les 12 étapes et 12 traditions Alateen</t>
  </si>
  <si>
    <t xml:space="preserve">P-21   </t>
  </si>
  <si>
    <t>L'adolescent et le parent alcoolique</t>
  </si>
  <si>
    <t>P-22</t>
  </si>
  <si>
    <t>Si vos parents boivent trop</t>
  </si>
  <si>
    <t>P-29</t>
  </si>
  <si>
    <t>Guide du parrainage des groupes Alateen</t>
  </si>
  <si>
    <t>P-41</t>
  </si>
  <si>
    <t>Renseignements Al-ateen</t>
  </si>
  <si>
    <t xml:space="preserve">P-64   </t>
  </si>
  <si>
    <t>4ème Etape : inventaire Alateen</t>
  </si>
  <si>
    <t>P-67</t>
  </si>
  <si>
    <t>Chère maman, cher papa</t>
  </si>
  <si>
    <t>s-6</t>
  </si>
  <si>
    <t>Inventaire personnel Alateen</t>
  </si>
  <si>
    <t>Le parrainage Alateen est-il pour vous?</t>
  </si>
  <si>
    <t>TOTAL Alateen page 3</t>
  </si>
  <si>
    <t>INFO PUBLIQUE</t>
  </si>
  <si>
    <t>FAFAM</t>
  </si>
  <si>
    <t>Al Anon face à l'Alcoolisme 2020</t>
  </si>
  <si>
    <t>FDI</t>
  </si>
  <si>
    <t>Feuille de diffusion</t>
  </si>
  <si>
    <t>Affiche</t>
  </si>
  <si>
    <t>Affiche (tirette)</t>
  </si>
  <si>
    <t>CV</t>
  </si>
  <si>
    <t>cartes de visites  -pièce</t>
  </si>
  <si>
    <t>EL</t>
  </si>
  <si>
    <t>Un élève trouve de l'aide</t>
  </si>
  <si>
    <t>M-1</t>
  </si>
  <si>
    <t>etes vous préoccupé…</t>
  </si>
  <si>
    <t>M-9</t>
  </si>
  <si>
    <t>A ne pas faire Alateen</t>
  </si>
  <si>
    <t>M-19</t>
  </si>
  <si>
    <t>M-76</t>
  </si>
  <si>
    <t>signet alanon</t>
  </si>
  <si>
    <t>P-4a</t>
  </si>
  <si>
    <t>Portrait d'une famille qui a besoin d'Al-ANON</t>
  </si>
  <si>
    <t>P-10</t>
  </si>
  <si>
    <t>Alateen une affaire de jeunes</t>
  </si>
  <si>
    <t>P-36</t>
  </si>
  <si>
    <t>renseignements sur alanon IP</t>
  </si>
  <si>
    <t xml:space="preserve">P-43   </t>
  </si>
  <si>
    <t>Une enseignante trouve de l'aide</t>
  </si>
  <si>
    <t xml:space="preserve">P-48   </t>
  </si>
  <si>
    <t>Comprendre l'alcoolisme et soi-même</t>
  </si>
  <si>
    <t>P-81</t>
  </si>
  <si>
    <t>Après le centre de traitement</t>
  </si>
  <si>
    <t>P-82</t>
  </si>
  <si>
    <t>Vivre dans un centre de traitement</t>
  </si>
  <si>
    <t>P-89</t>
  </si>
  <si>
    <t>Doutez-vous de votre santé morale</t>
  </si>
  <si>
    <t>S-17</t>
  </si>
  <si>
    <t>Etes vous préoccupé par son probleme d'alcool</t>
  </si>
  <si>
    <t>S-20</t>
  </si>
  <si>
    <t>Votre vie est-elle affectée …</t>
  </si>
  <si>
    <t>S-25</t>
  </si>
  <si>
    <t>avez-vous grandi auprès d'un buveur</t>
  </si>
  <si>
    <t>S-64</t>
  </si>
  <si>
    <t>renseignements destinés aux éducateurs :</t>
  </si>
  <si>
    <t>S-69</t>
  </si>
  <si>
    <t>accueil enfants adultes</t>
  </si>
  <si>
    <t>TOTAL Info Publique</t>
  </si>
  <si>
    <t>TOTAL page 3</t>
  </si>
  <si>
    <t>R-18</t>
  </si>
  <si>
    <t>Parents d'alcooliques</t>
  </si>
  <si>
    <t xml:space="preserve">L'envoi ne se fera qu'après la réception  du paiement </t>
  </si>
  <si>
    <t>Le paiement se fait sur le compte ASBL AL ANON 1030 BRUXELLES  BE92 0680 8567 0023</t>
  </si>
  <si>
    <t>Nom et date de commande en communication du paiement</t>
  </si>
  <si>
    <t>N° de la facture en communication du paiement est à indiquer.</t>
  </si>
  <si>
    <r>
      <t xml:space="preserve">Pour tout envoi, ajout d'un forfait de </t>
    </r>
    <r>
      <rPr>
        <b/>
        <sz val="11"/>
        <color rgb="FF000000"/>
        <rFont val="Calibri"/>
        <family val="2"/>
      </rPr>
      <t>15,00€ pour les petits paquets et 20,00€ pour les plus grands.</t>
    </r>
  </si>
  <si>
    <t>Une majoration du forfait est à ajouter pour envoi à l'étranger</t>
  </si>
  <si>
    <t>Certains livres ont été mal imprimés;  Al Anon s'en excuse et remplacera les livres concernés.</t>
  </si>
  <si>
    <t xml:space="preserve">  </t>
  </si>
  <si>
    <t xml:space="preserve">   Al-Anon Groupes familiaux francophones de Belgique</t>
  </si>
  <si>
    <t xml:space="preserve">   ASBL</t>
  </si>
  <si>
    <t xml:space="preserve">   info@alanon.be</t>
  </si>
  <si>
    <t>Rupture</t>
  </si>
  <si>
    <t>Ruputure</t>
  </si>
  <si>
    <t>COMMANDE DE DOCUMENTATION AL-ANON/ALATEEN 2022-2023</t>
  </si>
  <si>
    <t>BON DE COMMANDE 2022-2023</t>
  </si>
  <si>
    <t>prix 2022/23</t>
  </si>
  <si>
    <t>vs pouvez rendre grand servic aux familles de buv problème</t>
  </si>
  <si>
    <t>prix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</si>
</sst>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C]General"/>
    <numFmt numFmtId="165" formatCode="&quot;€ &quot;#,##0.00"/>
    <numFmt numFmtId="166" formatCode="[$-40C]0.00"/>
    <numFmt numFmtId="167" formatCode="[$-40C]d/m/yy"/>
    <numFmt numFmtId="168" formatCode="#,##0.00&quot; &quot;[$€-40C];[Red]&quot;-&quot;#,##0.00&quot; &quot;[$€-40C]"/>
    <numFmt numFmtId="169" formatCode="[$€-2]\ #,##0.00;[Red]\-[$€-2]\ 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FF"/>
      <name val="Arial"/>
      <family val="2"/>
    </font>
    <font>
      <b/>
      <u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4" fillId="0" borderId="0" applyNumberFormat="0" applyBorder="0" applyProtection="0"/>
    <xf numFmtId="168" fontId="4" fillId="0" borderId="0" applyBorder="0" applyProtection="0"/>
  </cellStyleXfs>
  <cellXfs count="69">
    <xf numFmtId="0" fontId="0" fillId="0" borderId="0" xfId="0"/>
    <xf numFmtId="164" fontId="1" fillId="0" borderId="0" xfId="1" applyFont="1" applyFill="1" applyAlignment="1"/>
    <xf numFmtId="164" fontId="5" fillId="0" borderId="0" xfId="1" applyFont="1" applyFill="1" applyAlignment="1">
      <alignment horizontal="left" vertical="center" indent="2"/>
    </xf>
    <xf numFmtId="164" fontId="3" fillId="0" borderId="0" xfId="1" applyFont="1" applyFill="1" applyAlignment="1"/>
    <xf numFmtId="164" fontId="6" fillId="0" borderId="0" xfId="1" applyFont="1" applyFill="1" applyAlignment="1"/>
    <xf numFmtId="164" fontId="1" fillId="0" borderId="0" xfId="1" applyFont="1" applyFill="1" applyAlignment="1" applyProtection="1">
      <protection locked="0"/>
    </xf>
    <xf numFmtId="167" fontId="1" fillId="0" borderId="0" xfId="1" applyNumberFormat="1" applyFont="1" applyFill="1" applyAlignment="1"/>
    <xf numFmtId="164" fontId="7" fillId="0" borderId="0" xfId="1" applyFont="1" applyFill="1" applyAlignment="1"/>
    <xf numFmtId="165" fontId="1" fillId="0" borderId="1" xfId="1" applyNumberFormat="1" applyFont="1" applyFill="1" applyBorder="1" applyAlignment="1"/>
    <xf numFmtId="164" fontId="8" fillId="0" borderId="0" xfId="1" applyFont="1" applyFill="1" applyAlignment="1"/>
    <xf numFmtId="165" fontId="7" fillId="0" borderId="1" xfId="1" applyNumberFormat="1" applyFont="1" applyFill="1" applyBorder="1" applyAlignment="1"/>
    <xf numFmtId="164" fontId="7" fillId="0" borderId="2" xfId="1" applyFont="1" applyFill="1" applyBorder="1" applyAlignment="1"/>
    <xf numFmtId="164" fontId="7" fillId="0" borderId="3" xfId="1" applyFont="1" applyFill="1" applyBorder="1" applyAlignment="1"/>
    <xf numFmtId="164" fontId="7" fillId="0" borderId="3" xfId="1" applyFont="1" applyFill="1" applyBorder="1" applyAlignment="1" applyProtection="1">
      <protection locked="0"/>
    </xf>
    <xf numFmtId="164" fontId="7" fillId="0" borderId="5" xfId="1" applyFont="1" applyFill="1" applyBorder="1" applyAlignment="1"/>
    <xf numFmtId="164" fontId="7" fillId="0" borderId="7" xfId="1" applyFont="1" applyFill="1" applyBorder="1" applyAlignment="1"/>
    <xf numFmtId="164" fontId="7" fillId="0" borderId="8" xfId="1" applyFont="1" applyFill="1" applyBorder="1" applyAlignment="1"/>
    <xf numFmtId="164" fontId="1" fillId="0" borderId="9" xfId="1" applyFont="1" applyFill="1" applyBorder="1" applyAlignment="1"/>
    <xf numFmtId="164" fontId="9" fillId="0" borderId="1" xfId="1" applyFont="1" applyFill="1" applyBorder="1" applyAlignment="1"/>
    <xf numFmtId="164" fontId="10" fillId="0" borderId="1" xfId="4" applyFont="1" applyFill="1" applyBorder="1" applyAlignment="1">
      <alignment horizontal="center"/>
    </xf>
    <xf numFmtId="164" fontId="10" fillId="0" borderId="9" xfId="1" applyFont="1" applyFill="1" applyBorder="1" applyAlignment="1"/>
    <xf numFmtId="164" fontId="10" fillId="0" borderId="1" xfId="1" applyFont="1" applyFill="1" applyBorder="1" applyAlignment="1"/>
    <xf numFmtId="164" fontId="11" fillId="0" borderId="1" xfId="1" applyFont="1" applyFill="1" applyBorder="1" applyAlignment="1"/>
    <xf numFmtId="165" fontId="11" fillId="0" borderId="9" xfId="1" applyNumberFormat="1" applyFont="1" applyFill="1" applyBorder="1" applyAlignment="1"/>
    <xf numFmtId="166" fontId="11" fillId="0" borderId="1" xfId="1" applyNumberFormat="1" applyFont="1" applyFill="1" applyBorder="1" applyAlignment="1" applyProtection="1">
      <protection locked="0"/>
    </xf>
    <xf numFmtId="165" fontId="11" fillId="0" borderId="1" xfId="1" applyNumberFormat="1" applyFont="1" applyFill="1" applyBorder="1" applyAlignment="1"/>
    <xf numFmtId="166" fontId="11" fillId="0" borderId="10" xfId="1" applyNumberFormat="1" applyFont="1" applyFill="1" applyBorder="1" applyAlignment="1" applyProtection="1">
      <protection locked="0"/>
    </xf>
    <xf numFmtId="164" fontId="11" fillId="0" borderId="10" xfId="1" applyFont="1" applyFill="1" applyBorder="1" applyAlignment="1"/>
    <xf numFmtId="164" fontId="11" fillId="0" borderId="0" xfId="1" applyFont="1" applyFill="1" applyAlignment="1"/>
    <xf numFmtId="165" fontId="11" fillId="0" borderId="0" xfId="1" applyNumberFormat="1" applyFont="1" applyFill="1" applyAlignment="1"/>
    <xf numFmtId="166" fontId="11" fillId="0" borderId="0" xfId="1" applyNumberFormat="1" applyFont="1" applyFill="1" applyAlignment="1" applyProtection="1">
      <protection locked="0"/>
    </xf>
    <xf numFmtId="164" fontId="12" fillId="0" borderId="1" xfId="1" applyFont="1" applyFill="1" applyBorder="1" applyAlignment="1"/>
    <xf numFmtId="164" fontId="12" fillId="0" borderId="9" xfId="1" applyFont="1" applyFill="1" applyBorder="1" applyAlignment="1"/>
    <xf numFmtId="164" fontId="12" fillId="0" borderId="1" xfId="1" applyFont="1" applyFill="1" applyBorder="1" applyAlignment="1" applyProtection="1">
      <protection locked="0"/>
    </xf>
    <xf numFmtId="165" fontId="9" fillId="0" borderId="1" xfId="1" applyNumberFormat="1" applyFont="1" applyFill="1" applyBorder="1" applyAlignment="1"/>
    <xf numFmtId="164" fontId="10" fillId="0" borderId="1" xfId="1" applyFont="1" applyFill="1" applyBorder="1" applyAlignment="1" applyProtection="1">
      <protection locked="0"/>
    </xf>
    <xf numFmtId="164" fontId="10" fillId="0" borderId="2" xfId="4" applyFont="1" applyFill="1" applyBorder="1" applyAlignment="1">
      <alignment horizontal="center"/>
    </xf>
    <xf numFmtId="164" fontId="10" fillId="0" borderId="11" xfId="4" applyFont="1" applyFill="1" applyBorder="1" applyAlignment="1">
      <alignment horizontal="center"/>
    </xf>
    <xf numFmtId="164" fontId="10" fillId="0" borderId="3" xfId="1" applyFont="1" applyFill="1" applyBorder="1" applyAlignment="1"/>
    <xf numFmtId="164" fontId="10" fillId="0" borderId="11" xfId="1" applyFont="1" applyFill="1" applyBorder="1" applyAlignment="1" applyProtection="1">
      <protection locked="0"/>
    </xf>
    <xf numFmtId="164" fontId="10" fillId="0" borderId="4" xfId="1" applyFont="1" applyFill="1" applyBorder="1" applyAlignment="1"/>
    <xf numFmtId="164" fontId="11" fillId="0" borderId="9" xfId="1" applyFont="1" applyFill="1" applyBorder="1" applyAlignment="1"/>
    <xf numFmtId="165" fontId="11" fillId="0" borderId="12" xfId="1" applyNumberFormat="1" applyFont="1" applyFill="1" applyBorder="1" applyAlignment="1"/>
    <xf numFmtId="165" fontId="11" fillId="0" borderId="13" xfId="1" applyNumberFormat="1" applyFont="1" applyFill="1" applyBorder="1" applyAlignment="1"/>
    <xf numFmtId="164" fontId="11" fillId="0" borderId="7" xfId="1" applyFont="1" applyFill="1" applyBorder="1" applyAlignment="1"/>
    <xf numFmtId="164" fontId="11" fillId="0" borderId="2" xfId="1" applyFont="1" applyFill="1" applyBorder="1" applyAlignment="1"/>
    <xf numFmtId="164" fontId="11" fillId="0" borderId="11" xfId="1" applyFont="1" applyFill="1" applyBorder="1" applyAlignment="1"/>
    <xf numFmtId="165" fontId="11" fillId="0" borderId="3" xfId="1" applyNumberFormat="1" applyFont="1" applyFill="1" applyBorder="1" applyAlignment="1"/>
    <xf numFmtId="166" fontId="11" fillId="0" borderId="14" xfId="1" applyNumberFormat="1" applyFont="1" applyFill="1" applyBorder="1" applyAlignment="1" applyProtection="1">
      <protection locked="0"/>
    </xf>
    <xf numFmtId="164" fontId="1" fillId="0" borderId="1" xfId="1" applyFont="1" applyFill="1" applyBorder="1" applyAlignment="1"/>
    <xf numFmtId="164" fontId="1" fillId="0" borderId="1" xfId="1" applyFont="1" applyFill="1" applyBorder="1" applyAlignment="1" applyProtection="1">
      <protection locked="0"/>
    </xf>
    <xf numFmtId="165" fontId="10" fillId="0" borderId="1" xfId="1" applyNumberFormat="1" applyFont="1" applyFill="1" applyBorder="1" applyAlignment="1"/>
    <xf numFmtId="164" fontId="11" fillId="0" borderId="14" xfId="1" applyFont="1" applyFill="1" applyBorder="1" applyAlignment="1"/>
    <xf numFmtId="164" fontId="11" fillId="0" borderId="5" xfId="1" applyFont="1" applyFill="1" applyBorder="1" applyAlignment="1"/>
    <xf numFmtId="165" fontId="11" fillId="0" borderId="6" xfId="1" applyNumberFormat="1" applyFont="1" applyFill="1" applyBorder="1" applyAlignment="1"/>
    <xf numFmtId="164" fontId="11" fillId="0" borderId="12" xfId="1" applyFont="1" applyFill="1" applyBorder="1" applyAlignment="1"/>
    <xf numFmtId="166" fontId="11" fillId="0" borderId="9" xfId="1" applyNumberFormat="1" applyFont="1" applyFill="1" applyBorder="1" applyAlignment="1" applyProtection="1">
      <protection locked="0"/>
    </xf>
    <xf numFmtId="165" fontId="11" fillId="0" borderId="10" xfId="1" applyNumberFormat="1" applyFont="1" applyFill="1" applyBorder="1" applyAlignment="1"/>
    <xf numFmtId="164" fontId="1" fillId="0" borderId="8" xfId="1" applyFont="1" applyFill="1" applyBorder="1" applyAlignment="1" applyProtection="1">
      <protection locked="0"/>
    </xf>
    <xf numFmtId="164" fontId="1" fillId="0" borderId="12" xfId="1" applyFont="1" applyFill="1" applyBorder="1" applyAlignment="1"/>
    <xf numFmtId="166" fontId="11" fillId="0" borderId="8" xfId="1" applyNumberFormat="1" applyFont="1" applyFill="1" applyBorder="1" applyAlignment="1" applyProtection="1">
      <protection locked="0"/>
    </xf>
    <xf numFmtId="164" fontId="7" fillId="0" borderId="15" xfId="1" applyFont="1" applyFill="1" applyBorder="1" applyAlignment="1" applyProtection="1">
      <protection locked="0"/>
    </xf>
    <xf numFmtId="164" fontId="1" fillId="0" borderId="16" xfId="1" applyFont="1" applyFill="1" applyBorder="1" applyAlignment="1"/>
    <xf numFmtId="164" fontId="7" fillId="0" borderId="17" xfId="1" applyFont="1" applyFill="1" applyBorder="1" applyAlignment="1"/>
    <xf numFmtId="164" fontId="1" fillId="0" borderId="18" xfId="1" applyFont="1" applyFill="1" applyBorder="1" applyAlignment="1"/>
    <xf numFmtId="164" fontId="7" fillId="0" borderId="19" xfId="1" applyFont="1" applyFill="1" applyBorder="1" applyAlignment="1"/>
    <xf numFmtId="164" fontId="1" fillId="0" borderId="20" xfId="1" applyFont="1" applyFill="1" applyBorder="1" applyAlignment="1"/>
    <xf numFmtId="169" fontId="11" fillId="0" borderId="1" xfId="1" applyNumberFormat="1" applyFont="1" applyFill="1" applyBorder="1" applyAlignment="1"/>
    <xf numFmtId="164" fontId="9" fillId="0" borderId="1" xfId="1" applyFont="1" applyFill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_Feuil1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19050</xdr:rowOff>
    </xdr:from>
    <xdr:ext cx="788218" cy="798996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104900" y="209550"/>
          <a:ext cx="788218" cy="798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61"/>
  <sheetViews>
    <sheetView topLeftCell="A31" workbookViewId="0">
      <selection activeCell="B9" sqref="B9"/>
    </sheetView>
  </sheetViews>
  <sheetFormatPr baseColWidth="10" defaultRowHeight="15" x14ac:dyDescent="0.25"/>
  <cols>
    <col min="1" max="1" width="14.25" style="1" customWidth="1"/>
    <col min="2" max="2" width="7.875" style="1" customWidth="1"/>
    <col min="3" max="3" width="13.75" style="1" customWidth="1"/>
    <col min="4" max="7" width="7.875" style="1" customWidth="1"/>
    <col min="8" max="8" width="15.25" style="1" customWidth="1"/>
    <col min="9" max="1023" width="7.875" style="1" customWidth="1"/>
    <col min="1024" max="1024" width="11.25" customWidth="1"/>
  </cols>
  <sheetData>
    <row r="2" spans="1:6" x14ac:dyDescent="0.25">
      <c r="A2" s="2"/>
      <c r="C2" s="2" t="s">
        <v>277</v>
      </c>
    </row>
    <row r="3" spans="1:6" x14ac:dyDescent="0.25">
      <c r="A3" s="2" t="s">
        <v>0</v>
      </c>
      <c r="C3" s="2" t="s">
        <v>278</v>
      </c>
    </row>
    <row r="4" spans="1:6" x14ac:dyDescent="0.25">
      <c r="A4" s="2" t="s">
        <v>1</v>
      </c>
      <c r="C4" s="2" t="s">
        <v>279</v>
      </c>
    </row>
    <row r="5" spans="1:6" x14ac:dyDescent="0.25">
      <c r="C5" s="3"/>
    </row>
    <row r="6" spans="1:6" x14ac:dyDescent="0.25">
      <c r="A6" s="1" t="s">
        <v>276</v>
      </c>
    </row>
    <row r="8" spans="1:6" ht="18.75" x14ac:dyDescent="0.3">
      <c r="B8" s="4" t="s">
        <v>282</v>
      </c>
      <c r="C8" s="4"/>
      <c r="D8" s="4"/>
      <c r="E8" s="4"/>
    </row>
    <row r="11" spans="1:6" x14ac:dyDescent="0.25">
      <c r="A11" s="1" t="s">
        <v>2</v>
      </c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A14" s="1" t="s">
        <v>3</v>
      </c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7" x14ac:dyDescent="0.25">
      <c r="A17" s="1" t="s">
        <v>4</v>
      </c>
      <c r="C17" s="5"/>
      <c r="D17" s="5"/>
      <c r="E17" s="5"/>
      <c r="F17" s="5"/>
      <c r="G17" s="5"/>
    </row>
    <row r="18" spans="1:7" x14ac:dyDescent="0.25">
      <c r="C18" s="5"/>
      <c r="D18" s="5"/>
      <c r="E18" s="5"/>
      <c r="F18" s="5"/>
      <c r="G18" s="5"/>
    </row>
    <row r="19" spans="1:7" x14ac:dyDescent="0.25">
      <c r="C19" s="5"/>
      <c r="D19" s="5"/>
      <c r="E19" s="5"/>
      <c r="F19" s="5"/>
      <c r="G19" s="5"/>
    </row>
    <row r="20" spans="1:7" x14ac:dyDescent="0.25">
      <c r="A20" s="1" t="s">
        <v>5</v>
      </c>
      <c r="C20" s="5"/>
      <c r="D20" s="5"/>
      <c r="E20" s="5"/>
      <c r="F20" s="5"/>
      <c r="G20" s="5"/>
    </row>
    <row r="21" spans="1:7" x14ac:dyDescent="0.25">
      <c r="C21" s="5"/>
      <c r="D21" s="5"/>
      <c r="E21" s="5"/>
      <c r="F21" s="5"/>
      <c r="G21" s="5"/>
    </row>
    <row r="22" spans="1:7" x14ac:dyDescent="0.25">
      <c r="C22" s="5"/>
      <c r="D22" s="5"/>
      <c r="E22" s="5"/>
      <c r="F22" s="5"/>
      <c r="G22" s="5"/>
    </row>
    <row r="23" spans="1:7" x14ac:dyDescent="0.25">
      <c r="A23" s="1" t="s">
        <v>6</v>
      </c>
      <c r="B23" s="6"/>
      <c r="C23" s="5"/>
      <c r="D23" s="5"/>
      <c r="E23" s="5"/>
      <c r="F23" s="5"/>
      <c r="G23" s="5"/>
    </row>
    <row r="24" spans="1:7" x14ac:dyDescent="0.25">
      <c r="C24" s="5"/>
      <c r="D24" s="5"/>
      <c r="E24" s="5"/>
      <c r="F24" s="5"/>
      <c r="G24" s="5"/>
    </row>
    <row r="25" spans="1:7" x14ac:dyDescent="0.25">
      <c r="C25" s="5"/>
      <c r="D25" s="5"/>
      <c r="E25" s="5"/>
      <c r="F25" s="5"/>
      <c r="G25" s="5"/>
    </row>
    <row r="26" spans="1:7" x14ac:dyDescent="0.25">
      <c r="A26" s="1" t="s">
        <v>7</v>
      </c>
      <c r="C26" s="5"/>
      <c r="D26" s="5"/>
      <c r="E26" s="5"/>
      <c r="F26" s="5"/>
      <c r="G26" s="5"/>
    </row>
    <row r="27" spans="1:7" x14ac:dyDescent="0.25">
      <c r="A27" s="5"/>
      <c r="B27" s="5"/>
      <c r="C27" s="5"/>
      <c r="D27" s="5"/>
      <c r="E27" s="5"/>
      <c r="F27" s="5"/>
      <c r="G27" s="5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5"/>
      <c r="B30" s="5"/>
    </row>
    <row r="31" spans="1:7" x14ac:dyDescent="0.25">
      <c r="A31" s="7" t="s">
        <v>8</v>
      </c>
      <c r="B31" s="7"/>
      <c r="C31" s="7"/>
      <c r="D31" s="7"/>
      <c r="E31" s="7"/>
    </row>
    <row r="32" spans="1:7" x14ac:dyDescent="0.25">
      <c r="A32" s="7" t="s">
        <v>9</v>
      </c>
      <c r="B32" s="7"/>
      <c r="C32" s="7"/>
      <c r="D32" s="7"/>
      <c r="E32" s="7"/>
    </row>
    <row r="33" spans="1:5" x14ac:dyDescent="0.25">
      <c r="A33" s="7" t="s">
        <v>272</v>
      </c>
      <c r="D33" s="7"/>
    </row>
    <row r="34" spans="1:5" x14ac:dyDescent="0.25">
      <c r="A34" s="7" t="s">
        <v>10</v>
      </c>
    </row>
    <row r="35" spans="1:5" x14ac:dyDescent="0.25">
      <c r="A35" s="7" t="s">
        <v>271</v>
      </c>
    </row>
    <row r="36" spans="1:5" x14ac:dyDescent="0.25">
      <c r="A36" s="7" t="s">
        <v>270</v>
      </c>
    </row>
    <row r="37" spans="1:5" x14ac:dyDescent="0.25">
      <c r="A37" s="1" t="s">
        <v>269</v>
      </c>
    </row>
    <row r="38" spans="1:5" x14ac:dyDescent="0.25">
      <c r="A38" s="1" t="s">
        <v>273</v>
      </c>
    </row>
    <row r="39" spans="1:5" x14ac:dyDescent="0.25">
      <c r="A39" s="1" t="s">
        <v>274</v>
      </c>
    </row>
    <row r="41" spans="1:5" x14ac:dyDescent="0.25">
      <c r="A41" s="1" t="s">
        <v>11</v>
      </c>
      <c r="C41" s="8" t="e">
        <f>+'Page_1_Al-Anon'!E56</f>
        <v>#VALUE!</v>
      </c>
    </row>
    <row r="42" spans="1:5" x14ac:dyDescent="0.25">
      <c r="A42" s="1" t="s">
        <v>12</v>
      </c>
      <c r="C42" s="8" t="e">
        <f>+'Page_2_Al-Anon'!E38</f>
        <v>#REF!</v>
      </c>
    </row>
    <row r="43" spans="1:5" x14ac:dyDescent="0.25">
      <c r="A43" s="1" t="s">
        <v>13</v>
      </c>
      <c r="C43" s="8" t="e">
        <f>+'P3_Alat&amp;Info_Publ'!E51</f>
        <v>#VALUE!</v>
      </c>
    </row>
    <row r="44" spans="1:5" x14ac:dyDescent="0.25">
      <c r="A44" s="1" t="s">
        <v>14</v>
      </c>
      <c r="C44" s="8">
        <v>0</v>
      </c>
    </row>
    <row r="45" spans="1:5" x14ac:dyDescent="0.25">
      <c r="A45" s="1" t="s">
        <v>15</v>
      </c>
      <c r="C45" s="8">
        <v>0</v>
      </c>
      <c r="D45" s="9"/>
      <c r="E45" s="9"/>
    </row>
    <row r="46" spans="1:5" x14ac:dyDescent="0.25">
      <c r="A46" s="7" t="s">
        <v>16</v>
      </c>
      <c r="C46" s="10" t="e">
        <f>+C41+C42+C43+C44+C45</f>
        <v>#VALUE!</v>
      </c>
    </row>
    <row r="48" spans="1:5" x14ac:dyDescent="0.25">
      <c r="A48" s="7" t="s">
        <v>17</v>
      </c>
    </row>
    <row r="49" spans="1:1023" x14ac:dyDescent="0.25">
      <c r="A49" s="1" t="s">
        <v>18</v>
      </c>
    </row>
    <row r="51" spans="1:1023" x14ac:dyDescent="0.25">
      <c r="A51" s="1" t="s">
        <v>19</v>
      </c>
      <c r="B51" s="5"/>
      <c r="C51" s="5"/>
      <c r="D51" s="5"/>
      <c r="E51" s="1" t="s">
        <v>20</v>
      </c>
      <c r="F51" s="5"/>
      <c r="G51" s="5"/>
    </row>
    <row r="52" spans="1:1023" x14ac:dyDescent="0.25">
      <c r="B52" s="5"/>
      <c r="C52" s="5"/>
      <c r="D52" s="5"/>
      <c r="F52" s="5"/>
      <c r="G52" s="5"/>
    </row>
    <row r="53" spans="1:1023" x14ac:dyDescent="0.25">
      <c r="A53" s="1" t="s">
        <v>21</v>
      </c>
      <c r="B53" s="5"/>
      <c r="C53" s="5"/>
      <c r="D53" s="5"/>
      <c r="F53" s="5"/>
      <c r="G53" s="5"/>
    </row>
    <row r="54" spans="1:1023" x14ac:dyDescent="0.25">
      <c r="B54" s="5"/>
      <c r="C54" s="5"/>
      <c r="D54" s="5"/>
      <c r="F54" s="5"/>
      <c r="G54" s="5"/>
    </row>
    <row r="55" spans="1:1023" x14ac:dyDescent="0.25">
      <c r="A55" s="1" t="s">
        <v>22</v>
      </c>
      <c r="B55" s="5"/>
      <c r="C55" s="5"/>
      <c r="D55" s="5"/>
      <c r="E55" s="1" t="s">
        <v>23</v>
      </c>
      <c r="F55" s="5"/>
      <c r="G55" s="5"/>
    </row>
    <row r="56" spans="1:1023" x14ac:dyDescent="0.25">
      <c r="B56" s="5"/>
      <c r="C56" s="5"/>
      <c r="D56" s="5"/>
      <c r="F56" s="5"/>
      <c r="G56" s="5"/>
    </row>
    <row r="57" spans="1:1023" x14ac:dyDescent="0.25">
      <c r="A57" s="1" t="s">
        <v>24</v>
      </c>
      <c r="B57" s="5"/>
      <c r="C57" s="5"/>
      <c r="D57" s="5"/>
      <c r="F57" s="5"/>
      <c r="G57" s="5"/>
    </row>
    <row r="58" spans="1:1023" x14ac:dyDescent="0.25">
      <c r="F58" s="5"/>
      <c r="G58" s="5"/>
    </row>
    <row r="59" spans="1:1023" x14ac:dyDescent="0.25">
      <c r="A59" s="11" t="s">
        <v>25</v>
      </c>
      <c r="B59" s="12"/>
      <c r="C59" s="12"/>
      <c r="D59" s="12"/>
      <c r="E59" s="12"/>
      <c r="F59" s="13"/>
      <c r="G59" s="61"/>
      <c r="H59" s="62"/>
      <c r="AMI59"/>
    </row>
    <row r="60" spans="1:1023" x14ac:dyDescent="0.25">
      <c r="A60" s="14"/>
      <c r="B60" s="7"/>
      <c r="C60" s="7"/>
      <c r="D60" s="7"/>
      <c r="E60" s="7"/>
      <c r="F60" s="7"/>
      <c r="G60" s="63"/>
      <c r="H60" s="64"/>
      <c r="AMI60"/>
    </row>
    <row r="61" spans="1:1023" x14ac:dyDescent="0.25">
      <c r="A61" s="15" t="s">
        <v>275</v>
      </c>
      <c r="B61" s="16"/>
      <c r="C61" s="16"/>
      <c r="D61" s="16"/>
      <c r="E61" s="16"/>
      <c r="F61" s="16"/>
      <c r="G61" s="65"/>
      <c r="H61" s="66"/>
      <c r="AMI61"/>
    </row>
  </sheetData>
  <pageMargins left="0.70000000000000007" right="0.70000000000000007" top="1.1437007874015752" bottom="1.1437007874015752" header="0.75000000000000011" footer="0.75000000000000011"/>
  <pageSetup paperSize="9" scale="73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workbookViewId="0">
      <selection activeCell="F14" sqref="F14"/>
    </sheetView>
  </sheetViews>
  <sheetFormatPr baseColWidth="10" defaultRowHeight="15" x14ac:dyDescent="0.25"/>
  <cols>
    <col min="1" max="1" width="7.875" style="1" customWidth="1"/>
    <col min="2" max="2" width="33" style="1" customWidth="1"/>
    <col min="3" max="3" width="10.875" style="1" customWidth="1"/>
    <col min="4" max="1024" width="7.875" style="1" customWidth="1"/>
    <col min="1025" max="1025" width="11.25" customWidth="1"/>
  </cols>
  <sheetData>
    <row r="1" spans="1:5" ht="18.75" x14ac:dyDescent="0.3">
      <c r="A1" s="17"/>
      <c r="B1" s="18" t="s">
        <v>283</v>
      </c>
      <c r="C1" s="68" t="s">
        <v>26</v>
      </c>
      <c r="D1" s="68"/>
      <c r="E1" s="68"/>
    </row>
    <row r="2" spans="1:5" ht="15.75" x14ac:dyDescent="0.25">
      <c r="A2" s="19" t="s">
        <v>27</v>
      </c>
      <c r="B2" s="19" t="s">
        <v>28</v>
      </c>
      <c r="C2" s="20" t="s">
        <v>286</v>
      </c>
      <c r="D2" s="21" t="s">
        <v>29</v>
      </c>
      <c r="E2" s="21" t="s">
        <v>30</v>
      </c>
    </row>
    <row r="3" spans="1:5" ht="15.75" x14ac:dyDescent="0.25">
      <c r="A3" s="22" t="s">
        <v>31</v>
      </c>
      <c r="B3" s="22" t="s">
        <v>32</v>
      </c>
      <c r="C3" s="23">
        <v>17</v>
      </c>
      <c r="D3" s="24"/>
      <c r="E3" s="25">
        <f t="shared" ref="E3:E34" si="0">+C3*D3</f>
        <v>0</v>
      </c>
    </row>
    <row r="4" spans="1:5" ht="15.75" x14ac:dyDescent="0.25">
      <c r="A4" s="22" t="s">
        <v>33</v>
      </c>
      <c r="B4" s="22" t="s">
        <v>34</v>
      </c>
      <c r="C4" s="23">
        <v>10</v>
      </c>
      <c r="D4" s="24"/>
      <c r="E4" s="25">
        <f t="shared" si="0"/>
        <v>0</v>
      </c>
    </row>
    <row r="5" spans="1:5" ht="15.75" x14ac:dyDescent="0.25">
      <c r="A5" s="22" t="s">
        <v>35</v>
      </c>
      <c r="B5" s="22" t="s">
        <v>36</v>
      </c>
      <c r="C5" s="23">
        <v>19</v>
      </c>
      <c r="D5" s="24"/>
      <c r="E5" s="25">
        <f t="shared" si="0"/>
        <v>0</v>
      </c>
    </row>
    <row r="6" spans="1:5" ht="15.75" x14ac:dyDescent="0.25">
      <c r="A6" s="22" t="s">
        <v>37</v>
      </c>
      <c r="B6" s="22" t="s">
        <v>38</v>
      </c>
      <c r="C6" s="23">
        <v>15</v>
      </c>
      <c r="D6" s="26"/>
      <c r="E6" s="25">
        <f t="shared" si="0"/>
        <v>0</v>
      </c>
    </row>
    <row r="7" spans="1:5" ht="15.75" x14ac:dyDescent="0.25">
      <c r="A7" s="22" t="s">
        <v>39</v>
      </c>
      <c r="B7" s="22" t="s">
        <v>40</v>
      </c>
      <c r="C7" s="23">
        <v>15</v>
      </c>
      <c r="D7" s="26"/>
      <c r="E7" s="25">
        <f t="shared" si="0"/>
        <v>0</v>
      </c>
    </row>
    <row r="8" spans="1:5" ht="15.75" x14ac:dyDescent="0.25">
      <c r="A8" s="22" t="s">
        <v>41</v>
      </c>
      <c r="B8" s="22" t="s">
        <v>42</v>
      </c>
      <c r="C8" s="23">
        <v>22</v>
      </c>
      <c r="D8" s="26"/>
      <c r="E8" s="25">
        <f t="shared" si="0"/>
        <v>0</v>
      </c>
    </row>
    <row r="9" spans="1:5" ht="15.75" x14ac:dyDescent="0.25">
      <c r="A9" s="22" t="s">
        <v>43</v>
      </c>
      <c r="B9" s="22" t="s">
        <v>44</v>
      </c>
      <c r="C9" s="23">
        <v>22</v>
      </c>
      <c r="D9" s="26"/>
      <c r="E9" s="25">
        <f t="shared" si="0"/>
        <v>0</v>
      </c>
    </row>
    <row r="10" spans="1:5" ht="15.75" x14ac:dyDescent="0.25">
      <c r="A10" s="27" t="s">
        <v>45</v>
      </c>
      <c r="B10" s="27" t="s">
        <v>46</v>
      </c>
      <c r="C10" s="23">
        <v>17</v>
      </c>
      <c r="D10" s="26"/>
      <c r="E10" s="25">
        <f t="shared" si="0"/>
        <v>0</v>
      </c>
    </row>
    <row r="11" spans="1:5" ht="15.75" x14ac:dyDescent="0.25">
      <c r="A11" s="22" t="s">
        <v>47</v>
      </c>
      <c r="B11" s="22" t="s">
        <v>48</v>
      </c>
      <c r="C11" s="23">
        <v>19</v>
      </c>
      <c r="D11" s="26"/>
      <c r="E11" s="25">
        <f t="shared" si="0"/>
        <v>0</v>
      </c>
    </row>
    <row r="12" spans="1:5" ht="15.75" x14ac:dyDescent="0.25">
      <c r="A12" s="22" t="s">
        <v>49</v>
      </c>
      <c r="B12" s="22" t="s">
        <v>50</v>
      </c>
      <c r="C12" s="23">
        <v>15</v>
      </c>
      <c r="D12" s="26"/>
      <c r="E12" s="25">
        <f t="shared" si="0"/>
        <v>0</v>
      </c>
    </row>
    <row r="13" spans="1:5" ht="15.75" x14ac:dyDescent="0.25">
      <c r="A13" s="22" t="s">
        <v>51</v>
      </c>
      <c r="B13" s="22" t="s">
        <v>52</v>
      </c>
      <c r="C13" s="23">
        <v>27</v>
      </c>
      <c r="D13" s="26"/>
      <c r="E13" s="25">
        <f t="shared" si="0"/>
        <v>0</v>
      </c>
    </row>
    <row r="14" spans="1:5" ht="15.75" x14ac:dyDescent="0.25">
      <c r="A14" s="22" t="s">
        <v>53</v>
      </c>
      <c r="B14" s="22" t="s">
        <v>54</v>
      </c>
      <c r="C14" s="23">
        <v>25</v>
      </c>
      <c r="D14" s="26" t="s">
        <v>280</v>
      </c>
      <c r="E14" s="25" t="e">
        <f t="shared" si="0"/>
        <v>#VALUE!</v>
      </c>
    </row>
    <row r="15" spans="1:5" ht="15.75" x14ac:dyDescent="0.25">
      <c r="A15" s="22" t="s">
        <v>55</v>
      </c>
      <c r="B15" s="22" t="s">
        <v>56</v>
      </c>
      <c r="C15" s="23">
        <v>28</v>
      </c>
      <c r="D15" s="26"/>
      <c r="E15" s="25">
        <f t="shared" si="0"/>
        <v>0</v>
      </c>
    </row>
    <row r="16" spans="1:5" ht="15.75" x14ac:dyDescent="0.25">
      <c r="A16" s="27" t="s">
        <v>57</v>
      </c>
      <c r="B16" s="27" t="s">
        <v>58</v>
      </c>
      <c r="C16" s="23">
        <v>26</v>
      </c>
      <c r="D16" s="26"/>
      <c r="E16" s="25">
        <v>0</v>
      </c>
    </row>
    <row r="17" spans="1:5" ht="15.75" x14ac:dyDescent="0.25">
      <c r="A17" s="22" t="s">
        <v>59</v>
      </c>
      <c r="B17" s="22" t="s">
        <v>60</v>
      </c>
      <c r="C17" s="23">
        <v>24</v>
      </c>
      <c r="D17" s="26"/>
      <c r="E17" s="25">
        <f t="shared" si="0"/>
        <v>0</v>
      </c>
    </row>
    <row r="18" spans="1:5" ht="15.75" x14ac:dyDescent="0.25">
      <c r="A18" s="22" t="s">
        <v>61</v>
      </c>
      <c r="B18" s="22" t="s">
        <v>62</v>
      </c>
      <c r="C18" s="23">
        <v>21</v>
      </c>
      <c r="D18" s="26"/>
      <c r="E18" s="25">
        <f t="shared" si="0"/>
        <v>0</v>
      </c>
    </row>
    <row r="19" spans="1:5" ht="15.75" x14ac:dyDescent="0.25">
      <c r="A19" s="22" t="s">
        <v>63</v>
      </c>
      <c r="B19" s="22" t="s">
        <v>64</v>
      </c>
      <c r="C19" s="23">
        <v>27</v>
      </c>
      <c r="D19" s="26"/>
      <c r="E19" s="25">
        <f t="shared" si="0"/>
        <v>0</v>
      </c>
    </row>
    <row r="20" spans="1:5" ht="15.75" x14ac:dyDescent="0.25">
      <c r="A20" s="22"/>
      <c r="B20" s="22"/>
      <c r="C20" s="23"/>
      <c r="D20" s="26"/>
      <c r="E20" s="25"/>
    </row>
    <row r="21" spans="1:5" ht="15.75" x14ac:dyDescent="0.25">
      <c r="A21" s="22" t="s">
        <v>65</v>
      </c>
      <c r="B21" s="22" t="s">
        <v>66</v>
      </c>
      <c r="C21" s="23">
        <v>19</v>
      </c>
      <c r="D21" s="26"/>
      <c r="E21" s="25">
        <f t="shared" si="0"/>
        <v>0</v>
      </c>
    </row>
    <row r="22" spans="1:5" ht="15.75" hidden="1" x14ac:dyDescent="0.25">
      <c r="A22" s="22" t="s">
        <v>67</v>
      </c>
      <c r="B22" s="22" t="s">
        <v>68</v>
      </c>
      <c r="C22" s="23">
        <v>6</v>
      </c>
      <c r="D22" s="26"/>
      <c r="E22" s="25">
        <f t="shared" si="0"/>
        <v>0</v>
      </c>
    </row>
    <row r="23" spans="1:5" ht="15.75" x14ac:dyDescent="0.25">
      <c r="A23" s="27" t="s">
        <v>69</v>
      </c>
      <c r="B23" s="27" t="s">
        <v>70</v>
      </c>
      <c r="C23" s="23">
        <v>5</v>
      </c>
      <c r="D23" s="26" t="s">
        <v>281</v>
      </c>
      <c r="E23" s="25" t="e">
        <f t="shared" si="0"/>
        <v>#VALUE!</v>
      </c>
    </row>
    <row r="24" spans="1:5" ht="15.75" x14ac:dyDescent="0.25">
      <c r="A24" s="27" t="s">
        <v>71</v>
      </c>
      <c r="B24" s="27" t="s">
        <v>72</v>
      </c>
      <c r="C24" s="23">
        <v>20</v>
      </c>
      <c r="D24" s="26"/>
      <c r="E24" s="25">
        <f t="shared" si="0"/>
        <v>0</v>
      </c>
    </row>
    <row r="25" spans="1:5" ht="15.75" x14ac:dyDescent="0.25">
      <c r="A25" s="22" t="s">
        <v>73</v>
      </c>
      <c r="B25" s="22" t="s">
        <v>74</v>
      </c>
      <c r="C25" s="23">
        <v>1</v>
      </c>
      <c r="D25" s="26"/>
      <c r="E25" s="25">
        <f t="shared" si="0"/>
        <v>0</v>
      </c>
    </row>
    <row r="26" spans="1:5" ht="15.75" x14ac:dyDescent="0.25">
      <c r="A26" s="22" t="s">
        <v>75</v>
      </c>
      <c r="B26" s="22" t="s">
        <v>76</v>
      </c>
      <c r="C26" s="23">
        <v>1</v>
      </c>
      <c r="D26" s="26"/>
      <c r="E26" s="25">
        <f t="shared" si="0"/>
        <v>0</v>
      </c>
    </row>
    <row r="27" spans="1:5" ht="15.75" x14ac:dyDescent="0.25">
      <c r="A27" s="22" t="s">
        <v>77</v>
      </c>
      <c r="B27" s="22" t="s">
        <v>78</v>
      </c>
      <c r="C27" s="23">
        <v>4</v>
      </c>
      <c r="D27" s="26" t="s">
        <v>281</v>
      </c>
      <c r="E27" s="25" t="e">
        <f t="shared" si="0"/>
        <v>#VALUE!</v>
      </c>
    </row>
    <row r="28" spans="1:5" ht="15.75" x14ac:dyDescent="0.25">
      <c r="A28" s="22" t="s">
        <v>79</v>
      </c>
      <c r="B28" s="22" t="s">
        <v>80</v>
      </c>
      <c r="C28" s="23">
        <v>3</v>
      </c>
      <c r="D28" s="26" t="s">
        <v>281</v>
      </c>
      <c r="E28" s="25" t="e">
        <f t="shared" si="0"/>
        <v>#VALUE!</v>
      </c>
    </row>
    <row r="29" spans="1:5" ht="15.75" x14ac:dyDescent="0.25">
      <c r="A29" s="22" t="s">
        <v>81</v>
      </c>
      <c r="B29" s="22" t="s">
        <v>82</v>
      </c>
      <c r="C29" s="23">
        <v>9</v>
      </c>
      <c r="D29" s="26"/>
      <c r="E29" s="25">
        <f t="shared" si="0"/>
        <v>0</v>
      </c>
    </row>
    <row r="30" spans="1:5" ht="15.75" x14ac:dyDescent="0.25">
      <c r="A30" s="22" t="s">
        <v>83</v>
      </c>
      <c r="B30" s="22" t="s">
        <v>84</v>
      </c>
      <c r="C30" s="23">
        <v>1</v>
      </c>
      <c r="D30" s="26"/>
      <c r="E30" s="25">
        <f t="shared" si="0"/>
        <v>0</v>
      </c>
    </row>
    <row r="31" spans="1:5" ht="15.75" x14ac:dyDescent="0.25">
      <c r="A31" s="27" t="s">
        <v>85</v>
      </c>
      <c r="B31" s="27" t="s">
        <v>86</v>
      </c>
      <c r="C31" s="23">
        <v>1</v>
      </c>
      <c r="D31" s="26"/>
      <c r="E31" s="25">
        <f t="shared" si="0"/>
        <v>0</v>
      </c>
    </row>
    <row r="32" spans="1:5" ht="15.75" x14ac:dyDescent="0.25">
      <c r="A32" s="22" t="s">
        <v>87</v>
      </c>
      <c r="B32" s="22" t="s">
        <v>88</v>
      </c>
      <c r="C32" s="23">
        <v>2</v>
      </c>
      <c r="D32" s="26"/>
      <c r="E32" s="25">
        <f t="shared" si="0"/>
        <v>0</v>
      </c>
    </row>
    <row r="33" spans="1:5" ht="15.75" x14ac:dyDescent="0.25">
      <c r="A33" s="22" t="s">
        <v>89</v>
      </c>
      <c r="B33" s="22" t="s">
        <v>90</v>
      </c>
      <c r="C33" s="23">
        <v>2</v>
      </c>
      <c r="D33" s="26"/>
      <c r="E33" s="25">
        <f t="shared" si="0"/>
        <v>0</v>
      </c>
    </row>
    <row r="34" spans="1:5" ht="15.75" x14ac:dyDescent="0.25">
      <c r="A34" s="22" t="s">
        <v>91</v>
      </c>
      <c r="B34" s="22" t="s">
        <v>92</v>
      </c>
      <c r="C34" s="23">
        <v>1</v>
      </c>
      <c r="D34" s="26"/>
      <c r="E34" s="25">
        <f t="shared" si="0"/>
        <v>0</v>
      </c>
    </row>
    <row r="35" spans="1:5" ht="15.75" x14ac:dyDescent="0.25">
      <c r="A35" s="22" t="s">
        <v>93</v>
      </c>
      <c r="B35" s="22" t="s">
        <v>94</v>
      </c>
      <c r="C35" s="23">
        <v>1</v>
      </c>
      <c r="D35" s="26" t="s">
        <v>281</v>
      </c>
      <c r="E35" s="25" t="e">
        <f t="shared" ref="E35:E53" si="1">+C35*D35</f>
        <v>#VALUE!</v>
      </c>
    </row>
    <row r="36" spans="1:5" ht="15.75" x14ac:dyDescent="0.25">
      <c r="A36" s="22" t="s">
        <v>95</v>
      </c>
      <c r="B36" s="22" t="s">
        <v>96</v>
      </c>
      <c r="C36" s="23">
        <v>2</v>
      </c>
      <c r="D36" s="26"/>
      <c r="E36" s="25">
        <f t="shared" si="1"/>
        <v>0</v>
      </c>
    </row>
    <row r="37" spans="1:5" ht="15.75" x14ac:dyDescent="0.25">
      <c r="A37" s="22" t="s">
        <v>97</v>
      </c>
      <c r="B37" s="22" t="s">
        <v>98</v>
      </c>
      <c r="C37" s="23">
        <v>2</v>
      </c>
      <c r="D37" s="26"/>
      <c r="E37" s="25">
        <f t="shared" si="1"/>
        <v>0</v>
      </c>
    </row>
    <row r="38" spans="1:5" ht="15.75" x14ac:dyDescent="0.25">
      <c r="A38" s="27" t="s">
        <v>99</v>
      </c>
      <c r="B38" s="27" t="s">
        <v>100</v>
      </c>
      <c r="C38" s="23">
        <v>2</v>
      </c>
      <c r="D38" s="26"/>
      <c r="E38" s="25">
        <f t="shared" si="1"/>
        <v>0</v>
      </c>
    </row>
    <row r="39" spans="1:5" ht="15.75" x14ac:dyDescent="0.25">
      <c r="A39" s="22" t="s">
        <v>101</v>
      </c>
      <c r="B39" s="22" t="s">
        <v>102</v>
      </c>
      <c r="C39" s="23">
        <v>2</v>
      </c>
      <c r="D39" s="26"/>
      <c r="E39" s="25">
        <f t="shared" si="1"/>
        <v>0</v>
      </c>
    </row>
    <row r="40" spans="1:5" ht="15.75" x14ac:dyDescent="0.25">
      <c r="A40" s="22" t="s">
        <v>103</v>
      </c>
      <c r="B40" s="22" t="s">
        <v>104</v>
      </c>
      <c r="C40" s="23">
        <v>10</v>
      </c>
      <c r="D40" s="26"/>
      <c r="E40" s="25">
        <f t="shared" si="1"/>
        <v>0</v>
      </c>
    </row>
    <row r="41" spans="1:5" ht="15.75" x14ac:dyDescent="0.25">
      <c r="A41" s="22" t="s">
        <v>105</v>
      </c>
      <c r="B41" s="22" t="s">
        <v>106</v>
      </c>
      <c r="C41" s="23">
        <v>4</v>
      </c>
      <c r="D41" s="26"/>
      <c r="E41" s="25">
        <f t="shared" si="1"/>
        <v>0</v>
      </c>
    </row>
    <row r="42" spans="1:5" ht="15.75" x14ac:dyDescent="0.25">
      <c r="A42" s="22" t="s">
        <v>107</v>
      </c>
      <c r="B42" s="22" t="s">
        <v>108</v>
      </c>
      <c r="C42" s="23">
        <v>10</v>
      </c>
      <c r="D42" s="26"/>
      <c r="E42" s="25">
        <f t="shared" si="1"/>
        <v>0</v>
      </c>
    </row>
    <row r="43" spans="1:5" ht="15.75" x14ac:dyDescent="0.25">
      <c r="A43" s="22" t="s">
        <v>109</v>
      </c>
      <c r="B43" s="22" t="s">
        <v>110</v>
      </c>
      <c r="C43" s="23">
        <v>4</v>
      </c>
      <c r="D43" s="26"/>
      <c r="E43" s="25">
        <f t="shared" si="1"/>
        <v>0</v>
      </c>
    </row>
    <row r="44" spans="1:5" ht="15.75" x14ac:dyDescent="0.25">
      <c r="A44" s="22" t="s">
        <v>111</v>
      </c>
      <c r="B44" s="22" t="s">
        <v>112</v>
      </c>
      <c r="C44" s="23">
        <v>1</v>
      </c>
      <c r="D44" s="26"/>
      <c r="E44" s="25">
        <f t="shared" si="1"/>
        <v>0</v>
      </c>
    </row>
    <row r="45" spans="1:5" ht="15.75" x14ac:dyDescent="0.25">
      <c r="A45" s="27" t="s">
        <v>113</v>
      </c>
      <c r="B45" s="27" t="s">
        <v>114</v>
      </c>
      <c r="C45" s="23">
        <v>1</v>
      </c>
      <c r="D45" s="26"/>
      <c r="E45" s="25">
        <f t="shared" si="1"/>
        <v>0</v>
      </c>
    </row>
    <row r="46" spans="1:5" ht="15.75" x14ac:dyDescent="0.25">
      <c r="A46" s="22" t="s">
        <v>115</v>
      </c>
      <c r="B46" s="22" t="s">
        <v>116</v>
      </c>
      <c r="C46" s="23">
        <v>1</v>
      </c>
      <c r="D46" s="26" t="s">
        <v>281</v>
      </c>
      <c r="E46" s="25" t="e">
        <f t="shared" si="1"/>
        <v>#VALUE!</v>
      </c>
    </row>
    <row r="47" spans="1:5" ht="15.75" x14ac:dyDescent="0.25">
      <c r="A47" s="22" t="s">
        <v>117</v>
      </c>
      <c r="B47" s="22" t="s">
        <v>118</v>
      </c>
      <c r="C47" s="23">
        <v>0.5</v>
      </c>
      <c r="D47" s="26"/>
      <c r="E47" s="25">
        <f t="shared" si="1"/>
        <v>0</v>
      </c>
    </row>
    <row r="48" spans="1:5" ht="15.75" x14ac:dyDescent="0.25">
      <c r="A48" s="22" t="s">
        <v>119</v>
      </c>
      <c r="B48" s="22" t="s">
        <v>120</v>
      </c>
      <c r="C48" s="23">
        <v>1</v>
      </c>
      <c r="D48" s="26"/>
      <c r="E48" s="25">
        <f t="shared" si="1"/>
        <v>0</v>
      </c>
    </row>
    <row r="49" spans="1:5" ht="15.75" x14ac:dyDescent="0.25">
      <c r="A49" s="22" t="s">
        <v>121</v>
      </c>
      <c r="B49" s="22" t="s">
        <v>122</v>
      </c>
      <c r="C49" s="23">
        <v>2</v>
      </c>
      <c r="D49" s="26"/>
      <c r="E49" s="25">
        <f t="shared" si="1"/>
        <v>0</v>
      </c>
    </row>
    <row r="50" spans="1:5" ht="15.75" x14ac:dyDescent="0.25">
      <c r="A50" s="22" t="s">
        <v>123</v>
      </c>
      <c r="B50" s="22" t="s">
        <v>124</v>
      </c>
      <c r="C50" s="23">
        <v>9</v>
      </c>
      <c r="D50" s="26"/>
      <c r="E50" s="25">
        <f t="shared" si="1"/>
        <v>0</v>
      </c>
    </row>
    <row r="51" spans="1:5" ht="15.75" x14ac:dyDescent="0.25">
      <c r="A51" s="22" t="s">
        <v>125</v>
      </c>
      <c r="B51" s="22" t="s">
        <v>126</v>
      </c>
      <c r="C51" s="23">
        <v>1</v>
      </c>
      <c r="D51" s="26"/>
      <c r="E51" s="25">
        <f t="shared" si="1"/>
        <v>0</v>
      </c>
    </row>
    <row r="52" spans="1:5" ht="15.75" x14ac:dyDescent="0.25">
      <c r="A52" s="22" t="s">
        <v>127</v>
      </c>
      <c r="B52" s="22" t="s">
        <v>128</v>
      </c>
      <c r="C52" s="23">
        <v>6</v>
      </c>
      <c r="D52" s="26"/>
      <c r="E52" s="25">
        <f t="shared" si="1"/>
        <v>0</v>
      </c>
    </row>
    <row r="53" spans="1:5" ht="15.75" x14ac:dyDescent="0.25">
      <c r="A53" s="27" t="s">
        <v>129</v>
      </c>
      <c r="B53" s="27" t="s">
        <v>130</v>
      </c>
      <c r="C53" s="23">
        <v>2</v>
      </c>
      <c r="D53" s="26"/>
      <c r="E53" s="25">
        <f t="shared" si="1"/>
        <v>0</v>
      </c>
    </row>
    <row r="54" spans="1:5" ht="15.75" x14ac:dyDescent="0.25">
      <c r="A54" s="28"/>
      <c r="B54" s="28"/>
      <c r="C54" s="29"/>
      <c r="D54" s="30"/>
      <c r="E54" s="29"/>
    </row>
    <row r="55" spans="1:5" ht="15.75" x14ac:dyDescent="0.25">
      <c r="A55" s="28"/>
      <c r="B55" s="28"/>
      <c r="C55" s="29"/>
      <c r="D55" s="30"/>
      <c r="E55" s="29"/>
    </row>
    <row r="56" spans="1:5" ht="18.75" x14ac:dyDescent="0.3">
      <c r="A56" s="31"/>
      <c r="B56" s="18" t="s">
        <v>131</v>
      </c>
      <c r="C56" s="32"/>
      <c r="D56" s="33"/>
      <c r="E56" s="34" t="e">
        <f>SUM(E2:E53)</f>
        <v>#VALUE!</v>
      </c>
    </row>
  </sheetData>
  <mergeCells count="1">
    <mergeCell ref="C1:E1"/>
  </mergeCells>
  <pageMargins left="0.70000000000000007" right="0.70000000000000007" top="1.1437007874015752" bottom="1.1437007874015752" header="0.75000000000000011" footer="0.75000000000000011"/>
  <pageSetup paperSize="9" scale="7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workbookViewId="0">
      <selection activeCell="D11" sqref="D11"/>
    </sheetView>
  </sheetViews>
  <sheetFormatPr baseColWidth="10" defaultRowHeight="15" x14ac:dyDescent="0.25"/>
  <cols>
    <col min="1" max="1" width="10.125" style="1" customWidth="1"/>
    <col min="2" max="2" width="48.25" style="1" customWidth="1"/>
    <col min="3" max="3" width="11.125" style="1" customWidth="1"/>
    <col min="4" max="1024" width="7.875" style="1" customWidth="1"/>
    <col min="1025" max="1025" width="11.25" customWidth="1"/>
  </cols>
  <sheetData>
    <row r="1" spans="1:5" ht="18.75" x14ac:dyDescent="0.3">
      <c r="A1" s="17"/>
      <c r="B1" s="18" t="s">
        <v>283</v>
      </c>
      <c r="C1" s="68" t="s">
        <v>132</v>
      </c>
      <c r="D1" s="68"/>
      <c r="E1" s="68"/>
    </row>
    <row r="2" spans="1:5" ht="15.75" x14ac:dyDescent="0.25">
      <c r="A2" s="19" t="s">
        <v>27</v>
      </c>
      <c r="B2" s="19" t="s">
        <v>28</v>
      </c>
      <c r="C2" s="20" t="s">
        <v>286</v>
      </c>
      <c r="D2" s="35" t="s">
        <v>29</v>
      </c>
      <c r="E2" s="21" t="s">
        <v>30</v>
      </c>
    </row>
    <row r="3" spans="1:5" ht="15.75" x14ac:dyDescent="0.25">
      <c r="A3" s="36"/>
      <c r="B3" s="37"/>
      <c r="C3" s="38"/>
      <c r="D3" s="39"/>
      <c r="E3" s="40"/>
    </row>
    <row r="4" spans="1:5" ht="15.75" x14ac:dyDescent="0.25">
      <c r="A4" s="41" t="s">
        <v>133</v>
      </c>
      <c r="B4" s="22" t="s">
        <v>134</v>
      </c>
      <c r="C4" s="42">
        <v>9</v>
      </c>
      <c r="D4" s="24"/>
      <c r="E4" s="43">
        <f t="shared" ref="E4:E33" si="0">+C4*D4</f>
        <v>0</v>
      </c>
    </row>
    <row r="5" spans="1:5" ht="15.75" x14ac:dyDescent="0.25">
      <c r="A5" s="41" t="s">
        <v>135</v>
      </c>
      <c r="B5" s="22" t="s">
        <v>136</v>
      </c>
      <c r="C5" s="42">
        <v>1</v>
      </c>
      <c r="D5" s="26" t="s">
        <v>280</v>
      </c>
      <c r="E5" s="43" t="e">
        <f t="shared" si="0"/>
        <v>#VALUE!</v>
      </c>
    </row>
    <row r="6" spans="1:5" ht="15.75" x14ac:dyDescent="0.25">
      <c r="A6" s="41" t="s">
        <v>137</v>
      </c>
      <c r="B6" s="22" t="s">
        <v>138</v>
      </c>
      <c r="C6" s="42">
        <v>2</v>
      </c>
      <c r="D6" s="26"/>
      <c r="E6" s="43">
        <f t="shared" si="0"/>
        <v>0</v>
      </c>
    </row>
    <row r="7" spans="1:5" ht="15.75" x14ac:dyDescent="0.25">
      <c r="A7" s="41" t="s">
        <v>139</v>
      </c>
      <c r="B7" s="22" t="s">
        <v>140</v>
      </c>
      <c r="C7" s="42">
        <v>21</v>
      </c>
      <c r="D7" s="26"/>
      <c r="E7" s="43">
        <f t="shared" si="0"/>
        <v>0</v>
      </c>
    </row>
    <row r="8" spans="1:5" ht="15.75" x14ac:dyDescent="0.25">
      <c r="A8" s="41" t="s">
        <v>141</v>
      </c>
      <c r="B8" s="22" t="s">
        <v>142</v>
      </c>
      <c r="C8" s="42">
        <v>25</v>
      </c>
      <c r="D8" s="26" t="s">
        <v>280</v>
      </c>
      <c r="E8" s="43" t="e">
        <f t="shared" si="0"/>
        <v>#VALUE!</v>
      </c>
    </row>
    <row r="9" spans="1:5" ht="15.75" x14ac:dyDescent="0.25">
      <c r="A9" s="44" t="s">
        <v>143</v>
      </c>
      <c r="B9" s="27" t="s">
        <v>144</v>
      </c>
      <c r="C9" s="42">
        <v>20</v>
      </c>
      <c r="D9" s="26"/>
      <c r="E9" s="43">
        <f t="shared" si="0"/>
        <v>0</v>
      </c>
    </row>
    <row r="10" spans="1:5" ht="15.75" x14ac:dyDescent="0.25">
      <c r="A10" s="44" t="s">
        <v>145</v>
      </c>
      <c r="B10" s="27" t="s">
        <v>146</v>
      </c>
      <c r="C10" s="42">
        <v>2</v>
      </c>
      <c r="D10" s="26"/>
      <c r="E10" s="43">
        <f t="shared" si="0"/>
        <v>0</v>
      </c>
    </row>
    <row r="11" spans="1:5" ht="15.75" x14ac:dyDescent="0.25">
      <c r="A11" s="44" t="s">
        <v>147</v>
      </c>
      <c r="B11" s="27" t="s">
        <v>148</v>
      </c>
      <c r="C11" s="42">
        <v>0.5</v>
      </c>
      <c r="D11" s="26"/>
      <c r="E11" s="43">
        <f t="shared" si="0"/>
        <v>0</v>
      </c>
    </row>
    <row r="12" spans="1:5" ht="15.75" x14ac:dyDescent="0.25">
      <c r="A12" s="44" t="s">
        <v>149</v>
      </c>
      <c r="B12" s="27" t="s">
        <v>150</v>
      </c>
      <c r="C12" s="42">
        <v>0.5</v>
      </c>
      <c r="D12" s="26"/>
      <c r="E12" s="43">
        <f t="shared" si="0"/>
        <v>0</v>
      </c>
    </row>
    <row r="13" spans="1:5" ht="15.75" x14ac:dyDescent="0.25">
      <c r="A13" s="41" t="s">
        <v>151</v>
      </c>
      <c r="B13" s="22" t="s">
        <v>152</v>
      </c>
      <c r="C13" s="42">
        <v>0.5</v>
      </c>
      <c r="D13" s="26"/>
      <c r="E13" s="43">
        <f t="shared" si="0"/>
        <v>0</v>
      </c>
    </row>
    <row r="14" spans="1:5" ht="15.75" x14ac:dyDescent="0.25">
      <c r="A14" s="41" t="s">
        <v>153</v>
      </c>
      <c r="B14" s="22" t="s">
        <v>154</v>
      </c>
      <c r="C14" s="42">
        <v>0.5</v>
      </c>
      <c r="D14" s="26"/>
      <c r="E14" s="43">
        <f t="shared" si="0"/>
        <v>0</v>
      </c>
    </row>
    <row r="15" spans="1:5" ht="15.75" x14ac:dyDescent="0.25">
      <c r="A15" s="41" t="s">
        <v>155</v>
      </c>
      <c r="B15" s="22" t="s">
        <v>156</v>
      </c>
      <c r="C15" s="42">
        <v>0.5</v>
      </c>
      <c r="D15" s="26"/>
      <c r="E15" s="43">
        <f t="shared" si="0"/>
        <v>0</v>
      </c>
    </row>
    <row r="16" spans="1:5" ht="15.75" x14ac:dyDescent="0.25">
      <c r="A16" s="41" t="s">
        <v>157</v>
      </c>
      <c r="B16" s="22" t="s">
        <v>158</v>
      </c>
      <c r="C16" s="42">
        <v>5</v>
      </c>
      <c r="D16" s="26"/>
      <c r="E16" s="43">
        <f t="shared" si="0"/>
        <v>0</v>
      </c>
    </row>
    <row r="17" spans="1:5" ht="15.75" x14ac:dyDescent="0.25">
      <c r="A17" s="41" t="s">
        <v>159</v>
      </c>
      <c r="B17" s="22" t="s">
        <v>160</v>
      </c>
      <c r="C17" s="42">
        <v>1</v>
      </c>
      <c r="D17" s="26"/>
      <c r="E17" s="43">
        <f t="shared" si="0"/>
        <v>0</v>
      </c>
    </row>
    <row r="18" spans="1:5" ht="15.75" x14ac:dyDescent="0.25">
      <c r="A18" s="44" t="s">
        <v>161</v>
      </c>
      <c r="B18" s="27" t="s">
        <v>162</v>
      </c>
      <c r="C18" s="42">
        <v>0.5</v>
      </c>
      <c r="D18" s="26"/>
      <c r="E18" s="43">
        <f t="shared" si="0"/>
        <v>0</v>
      </c>
    </row>
    <row r="19" spans="1:5" ht="15.75" x14ac:dyDescent="0.25">
      <c r="A19" s="44" t="s">
        <v>163</v>
      </c>
      <c r="B19" s="27" t="s">
        <v>164</v>
      </c>
      <c r="C19" s="42">
        <v>0.5</v>
      </c>
      <c r="D19" s="26"/>
      <c r="E19" s="43">
        <f t="shared" si="0"/>
        <v>0</v>
      </c>
    </row>
    <row r="20" spans="1:5" ht="15.75" x14ac:dyDescent="0.25">
      <c r="A20" s="44" t="s">
        <v>165</v>
      </c>
      <c r="B20" s="27" t="s">
        <v>166</v>
      </c>
      <c r="C20" s="42">
        <v>4</v>
      </c>
      <c r="D20" s="26"/>
      <c r="E20" s="43">
        <f t="shared" si="0"/>
        <v>0</v>
      </c>
    </row>
    <row r="21" spans="1:5" ht="15.75" x14ac:dyDescent="0.25">
      <c r="A21" s="41" t="s">
        <v>167</v>
      </c>
      <c r="B21" s="22" t="s">
        <v>168</v>
      </c>
      <c r="C21" s="42">
        <v>5</v>
      </c>
      <c r="D21" s="26"/>
      <c r="E21" s="43">
        <f t="shared" si="0"/>
        <v>0</v>
      </c>
    </row>
    <row r="22" spans="1:5" ht="15.75" x14ac:dyDescent="0.25">
      <c r="A22" s="41" t="s">
        <v>267</v>
      </c>
      <c r="B22" s="22" t="s">
        <v>268</v>
      </c>
      <c r="C22" s="42">
        <v>2.5</v>
      </c>
      <c r="D22" s="26"/>
      <c r="E22" s="43">
        <f t="shared" si="0"/>
        <v>0</v>
      </c>
    </row>
    <row r="23" spans="1:5" ht="15.75" x14ac:dyDescent="0.25">
      <c r="A23" s="41" t="s">
        <v>169</v>
      </c>
      <c r="B23" s="22" t="s">
        <v>170</v>
      </c>
      <c r="C23" s="42">
        <v>1</v>
      </c>
      <c r="D23" s="26"/>
      <c r="E23" s="43">
        <f t="shared" si="0"/>
        <v>0</v>
      </c>
    </row>
    <row r="24" spans="1:5" ht="15.75" x14ac:dyDescent="0.25">
      <c r="A24" s="41" t="s">
        <v>171</v>
      </c>
      <c r="B24" s="22" t="s">
        <v>172</v>
      </c>
      <c r="C24" s="42">
        <v>1</v>
      </c>
      <c r="D24" s="26"/>
      <c r="E24" s="43">
        <f t="shared" si="0"/>
        <v>0</v>
      </c>
    </row>
    <row r="25" spans="1:5" ht="15.75" x14ac:dyDescent="0.25">
      <c r="A25" s="41" t="s">
        <v>173</v>
      </c>
      <c r="B25" s="22" t="s">
        <v>174</v>
      </c>
      <c r="C25" s="42">
        <v>2</v>
      </c>
      <c r="D25" s="26"/>
      <c r="E25" s="43">
        <f t="shared" si="0"/>
        <v>0</v>
      </c>
    </row>
    <row r="26" spans="1:5" ht="15.75" x14ac:dyDescent="0.25">
      <c r="A26" s="41" t="s">
        <v>175</v>
      </c>
      <c r="B26" s="22" t="s">
        <v>176</v>
      </c>
      <c r="C26" s="42">
        <v>0.5</v>
      </c>
      <c r="D26" s="26"/>
      <c r="E26" s="43">
        <f t="shared" si="0"/>
        <v>0</v>
      </c>
    </row>
    <row r="27" spans="1:5" ht="15.75" x14ac:dyDescent="0.25">
      <c r="A27" s="41" t="s">
        <v>177</v>
      </c>
      <c r="B27" s="22" t="s">
        <v>178</v>
      </c>
      <c r="C27" s="42">
        <v>1</v>
      </c>
      <c r="D27" s="26"/>
      <c r="E27" s="43">
        <f t="shared" si="0"/>
        <v>0</v>
      </c>
    </row>
    <row r="28" spans="1:5" ht="15.75" x14ac:dyDescent="0.25">
      <c r="A28" s="44" t="s">
        <v>179</v>
      </c>
      <c r="B28" s="27" t="s">
        <v>180</v>
      </c>
      <c r="C28" s="42">
        <v>5</v>
      </c>
      <c r="D28" s="26"/>
      <c r="E28" s="43">
        <f t="shared" si="0"/>
        <v>0</v>
      </c>
    </row>
    <row r="29" spans="1:5" ht="15.75" x14ac:dyDescent="0.25">
      <c r="A29" s="45" t="s">
        <v>181</v>
      </c>
      <c r="B29" s="46" t="s">
        <v>182</v>
      </c>
      <c r="C29" s="47">
        <f>0.1*10</f>
        <v>1</v>
      </c>
      <c r="D29" s="48"/>
      <c r="E29" s="43">
        <f t="shared" si="0"/>
        <v>0</v>
      </c>
    </row>
    <row r="30" spans="1:5" ht="15.75" x14ac:dyDescent="0.25">
      <c r="A30" s="41" t="s">
        <v>183</v>
      </c>
      <c r="B30" s="22" t="s">
        <v>184</v>
      </c>
      <c r="C30" s="42">
        <v>1</v>
      </c>
      <c r="D30" s="24"/>
      <c r="E30" s="43">
        <f t="shared" si="0"/>
        <v>0</v>
      </c>
    </row>
    <row r="31" spans="1:5" ht="15.75" x14ac:dyDescent="0.25">
      <c r="A31" s="41" t="s">
        <v>185</v>
      </c>
      <c r="B31" s="22" t="s">
        <v>186</v>
      </c>
      <c r="C31" s="42">
        <v>5</v>
      </c>
      <c r="D31" s="24"/>
      <c r="E31" s="43">
        <f t="shared" si="0"/>
        <v>0</v>
      </c>
    </row>
    <row r="32" spans="1:5" ht="15.75" x14ac:dyDescent="0.25">
      <c r="A32" s="41" t="s">
        <v>187</v>
      </c>
      <c r="B32" s="22" t="s">
        <v>188</v>
      </c>
      <c r="C32" s="42">
        <v>9</v>
      </c>
      <c r="D32" s="24"/>
      <c r="E32" s="43">
        <f t="shared" si="0"/>
        <v>0</v>
      </c>
    </row>
    <row r="33" spans="1:5" ht="15.75" x14ac:dyDescent="0.25">
      <c r="A33" s="41" t="s">
        <v>189</v>
      </c>
      <c r="B33" s="22" t="s">
        <v>190</v>
      </c>
      <c r="C33" s="42">
        <v>10</v>
      </c>
      <c r="D33" s="24"/>
      <c r="E33" s="43">
        <f t="shared" si="0"/>
        <v>0</v>
      </c>
    </row>
    <row r="34" spans="1:5" ht="15.75" x14ac:dyDescent="0.25">
      <c r="A34" s="49"/>
      <c r="B34" s="21" t="s">
        <v>191</v>
      </c>
      <c r="C34" s="49"/>
      <c r="D34" s="50"/>
      <c r="E34" s="51" t="e">
        <f>SUM(E4:E33)</f>
        <v>#VALUE!</v>
      </c>
    </row>
    <row r="35" spans="1:5" ht="15.75" x14ac:dyDescent="0.25">
      <c r="A35" s="28"/>
      <c r="B35" s="28"/>
      <c r="C35" s="29"/>
      <c r="D35" s="30"/>
      <c r="E35" s="29"/>
    </row>
    <row r="36" spans="1:5" ht="15.75" x14ac:dyDescent="0.25">
      <c r="A36" s="28"/>
      <c r="B36" s="28"/>
      <c r="C36" s="29"/>
      <c r="D36" s="30"/>
      <c r="E36" s="29"/>
    </row>
    <row r="37" spans="1:5" x14ac:dyDescent="0.25">
      <c r="D37" s="5"/>
    </row>
    <row r="38" spans="1:5" ht="18.75" x14ac:dyDescent="0.3">
      <c r="A38" s="31"/>
      <c r="B38" s="18" t="s">
        <v>192</v>
      </c>
      <c r="C38" s="31"/>
      <c r="D38" s="33"/>
      <c r="E38" s="34" t="e">
        <f>+#REF!+E34</f>
        <v>#REF!</v>
      </c>
    </row>
  </sheetData>
  <mergeCells count="1">
    <mergeCell ref="C1:E1"/>
  </mergeCells>
  <pageMargins left="0.70000000000000007" right="0.70000000000000007" top="1.1437007874015752" bottom="1.1437007874015752" header="0.75000000000000011" footer="0.75000000000000011"/>
  <pageSetup paperSize="9" scale="76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workbookViewId="0">
      <selection activeCell="F46" sqref="F46"/>
    </sheetView>
  </sheetViews>
  <sheetFormatPr baseColWidth="10" defaultRowHeight="15" x14ac:dyDescent="0.25"/>
  <cols>
    <col min="1" max="1" width="7.875" style="1" customWidth="1"/>
    <col min="2" max="2" width="48.75" style="1" customWidth="1"/>
    <col min="3" max="3" width="11.5" style="1" customWidth="1"/>
    <col min="4" max="4" width="6.875" style="1" customWidth="1"/>
    <col min="5" max="1024" width="7.875" style="1" customWidth="1"/>
    <col min="1025" max="1025" width="11.25" customWidth="1"/>
  </cols>
  <sheetData>
    <row r="1" spans="1:5" ht="18.75" x14ac:dyDescent="0.3">
      <c r="A1" s="17"/>
      <c r="B1" s="18" t="s">
        <v>283</v>
      </c>
      <c r="C1" s="68" t="s">
        <v>193</v>
      </c>
      <c r="D1" s="68"/>
      <c r="E1" s="68"/>
    </row>
    <row r="2" spans="1:5" ht="15.75" x14ac:dyDescent="0.25">
      <c r="A2" s="19" t="s">
        <v>27</v>
      </c>
      <c r="B2" s="19" t="s">
        <v>28</v>
      </c>
      <c r="C2" s="20" t="s">
        <v>284</v>
      </c>
      <c r="D2" s="35" t="s">
        <v>29</v>
      </c>
      <c r="E2" s="21" t="s">
        <v>30</v>
      </c>
    </row>
    <row r="5" spans="1:5" ht="15.75" x14ac:dyDescent="0.25">
      <c r="A5" s="41"/>
      <c r="B5" s="21" t="s">
        <v>194</v>
      </c>
      <c r="C5" s="42"/>
      <c r="D5" s="24"/>
      <c r="E5" s="43"/>
    </row>
    <row r="6" spans="1:5" ht="15.75" x14ac:dyDescent="0.25">
      <c r="A6" s="19" t="s">
        <v>27</v>
      </c>
      <c r="B6" s="19" t="s">
        <v>28</v>
      </c>
      <c r="C6" s="20" t="s">
        <v>286</v>
      </c>
      <c r="D6" s="35" t="s">
        <v>29</v>
      </c>
      <c r="E6" s="21" t="s">
        <v>30</v>
      </c>
    </row>
    <row r="7" spans="1:5" ht="15.75" x14ac:dyDescent="0.25">
      <c r="A7" s="41" t="s">
        <v>195</v>
      </c>
      <c r="B7" s="27" t="s">
        <v>196</v>
      </c>
      <c r="C7" s="42">
        <v>15</v>
      </c>
      <c r="D7" s="26"/>
      <c r="E7" s="43">
        <f t="shared" ref="E7:E19" si="0">+C7*D7</f>
        <v>0</v>
      </c>
    </row>
    <row r="8" spans="1:5" ht="15.75" x14ac:dyDescent="0.25">
      <c r="A8" s="44" t="s">
        <v>197</v>
      </c>
      <c r="B8" s="52" t="s">
        <v>198</v>
      </c>
      <c r="C8" s="42">
        <v>6</v>
      </c>
      <c r="D8" s="26"/>
      <c r="E8" s="43">
        <f t="shared" si="0"/>
        <v>0</v>
      </c>
    </row>
    <row r="9" spans="1:5" ht="15.75" x14ac:dyDescent="0.25">
      <c r="A9" s="41" t="s">
        <v>199</v>
      </c>
      <c r="B9" s="22" t="s">
        <v>200</v>
      </c>
      <c r="C9" s="42">
        <v>0.5</v>
      </c>
      <c r="D9" s="26"/>
      <c r="E9" s="43">
        <f t="shared" si="0"/>
        <v>0</v>
      </c>
    </row>
    <row r="10" spans="1:5" ht="15.75" x14ac:dyDescent="0.25">
      <c r="A10" s="41" t="s">
        <v>201</v>
      </c>
      <c r="B10" s="22" t="s">
        <v>202</v>
      </c>
      <c r="C10" s="42">
        <v>0.5</v>
      </c>
      <c r="D10" s="26"/>
      <c r="E10" s="43">
        <f t="shared" si="0"/>
        <v>0</v>
      </c>
    </row>
    <row r="11" spans="1:5" ht="15.75" x14ac:dyDescent="0.25">
      <c r="A11" s="41" t="s">
        <v>203</v>
      </c>
      <c r="B11" s="22" t="s">
        <v>204</v>
      </c>
      <c r="C11" s="42">
        <v>2</v>
      </c>
      <c r="D11" s="26"/>
      <c r="E11" s="43">
        <f t="shared" si="0"/>
        <v>0</v>
      </c>
    </row>
    <row r="12" spans="1:5" ht="15.75" x14ac:dyDescent="0.25">
      <c r="A12" s="41" t="s">
        <v>205</v>
      </c>
      <c r="B12" s="22" t="s">
        <v>206</v>
      </c>
      <c r="C12" s="42">
        <v>2</v>
      </c>
      <c r="D12" s="26"/>
      <c r="E12" s="43">
        <f t="shared" si="0"/>
        <v>0</v>
      </c>
    </row>
    <row r="13" spans="1:5" ht="15.75" x14ac:dyDescent="0.25">
      <c r="A13" s="44" t="s">
        <v>207</v>
      </c>
      <c r="B13" s="27" t="s">
        <v>208</v>
      </c>
      <c r="C13" s="42">
        <v>2</v>
      </c>
      <c r="D13" s="26"/>
      <c r="E13" s="43">
        <f t="shared" si="0"/>
        <v>0</v>
      </c>
    </row>
    <row r="14" spans="1:5" ht="15.75" x14ac:dyDescent="0.25">
      <c r="A14" s="44" t="s">
        <v>209</v>
      </c>
      <c r="B14" s="27" t="s">
        <v>210</v>
      </c>
      <c r="C14" s="42">
        <v>1</v>
      </c>
      <c r="D14" s="26"/>
      <c r="E14" s="43">
        <f t="shared" si="0"/>
        <v>0</v>
      </c>
    </row>
    <row r="15" spans="1:5" ht="15.75" x14ac:dyDescent="0.25">
      <c r="A15" s="44" t="s">
        <v>211</v>
      </c>
      <c r="B15" s="27" t="s">
        <v>212</v>
      </c>
      <c r="C15" s="42">
        <v>1</v>
      </c>
      <c r="D15" s="26"/>
      <c r="E15" s="43">
        <f t="shared" si="0"/>
        <v>0</v>
      </c>
    </row>
    <row r="16" spans="1:5" ht="15.75" x14ac:dyDescent="0.25">
      <c r="A16" s="41" t="s">
        <v>213</v>
      </c>
      <c r="B16" s="22" t="s">
        <v>214</v>
      </c>
      <c r="C16" s="42">
        <v>9</v>
      </c>
      <c r="D16" s="26"/>
      <c r="E16" s="43">
        <f t="shared" si="0"/>
        <v>0</v>
      </c>
    </row>
    <row r="17" spans="1:22" ht="15.75" x14ac:dyDescent="0.25">
      <c r="A17" s="41" t="s">
        <v>215</v>
      </c>
      <c r="B17" s="22" t="s">
        <v>216</v>
      </c>
      <c r="C17" s="42">
        <v>1</v>
      </c>
      <c r="D17" s="26"/>
      <c r="E17" s="43">
        <f t="shared" si="0"/>
        <v>0</v>
      </c>
    </row>
    <row r="18" spans="1:22" ht="15.75" x14ac:dyDescent="0.25">
      <c r="A18" s="41" t="s">
        <v>217</v>
      </c>
      <c r="B18" s="22" t="s">
        <v>218</v>
      </c>
      <c r="C18" s="42">
        <v>0.5</v>
      </c>
      <c r="D18" s="26"/>
      <c r="E18" s="43">
        <f t="shared" si="0"/>
        <v>0</v>
      </c>
    </row>
    <row r="19" spans="1:22" ht="15.75" x14ac:dyDescent="0.25">
      <c r="A19" s="53" t="s">
        <v>181</v>
      </c>
      <c r="B19" s="52" t="s">
        <v>219</v>
      </c>
      <c r="C19" s="47">
        <v>1</v>
      </c>
      <c r="D19" s="48" t="s">
        <v>280</v>
      </c>
      <c r="E19" s="54" t="e">
        <f t="shared" si="0"/>
        <v>#VALUE!</v>
      </c>
    </row>
    <row r="20" spans="1:22" ht="15.75" x14ac:dyDescent="0.25">
      <c r="A20" s="53"/>
      <c r="B20" s="52"/>
      <c r="C20" s="47"/>
      <c r="D20" s="48"/>
      <c r="E20" s="54"/>
    </row>
    <row r="21" spans="1:22" ht="15.75" x14ac:dyDescent="0.25">
      <c r="A21" s="49"/>
      <c r="B21" s="21" t="s">
        <v>220</v>
      </c>
      <c r="C21" s="49"/>
      <c r="D21" s="50"/>
      <c r="E21" s="51" t="e">
        <f>SUM(E7:E20)</f>
        <v>#VALUE!</v>
      </c>
    </row>
    <row r="24" spans="1:22" ht="18.75" x14ac:dyDescent="0.3">
      <c r="A24" s="17"/>
      <c r="B24" s="18" t="s">
        <v>283</v>
      </c>
      <c r="C24" s="68" t="s">
        <v>193</v>
      </c>
      <c r="D24" s="68"/>
      <c r="E24" s="68"/>
    </row>
    <row r="25" spans="1:22" ht="18.75" x14ac:dyDescent="0.3">
      <c r="A25" s="41"/>
      <c r="B25" s="18" t="s">
        <v>221</v>
      </c>
      <c r="C25" s="55"/>
      <c r="D25" s="56"/>
      <c r="E25" s="25"/>
    </row>
    <row r="26" spans="1:22" s="59" customFormat="1" ht="15.75" x14ac:dyDescent="0.25">
      <c r="A26" s="44" t="s">
        <v>222</v>
      </c>
      <c r="B26" s="44" t="s">
        <v>223</v>
      </c>
      <c r="C26" s="57">
        <v>0.72</v>
      </c>
      <c r="D26" s="58" t="s">
        <v>280</v>
      </c>
      <c r="E26" s="57" t="e">
        <f>+C26*D26</f>
        <v>#VALUE!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1" customFormat="1" ht="15.75" x14ac:dyDescent="0.25">
      <c r="A27" s="44" t="s">
        <v>224</v>
      </c>
      <c r="B27" s="44" t="s">
        <v>225</v>
      </c>
      <c r="C27" s="57">
        <v>0.05</v>
      </c>
      <c r="D27" s="58"/>
      <c r="E27" s="57">
        <v>0</v>
      </c>
    </row>
    <row r="28" spans="1:22" ht="15.75" x14ac:dyDescent="0.25">
      <c r="A28" s="44" t="s">
        <v>226</v>
      </c>
      <c r="B28" s="44" t="s">
        <v>227</v>
      </c>
      <c r="C28" s="57">
        <v>0.06</v>
      </c>
      <c r="D28" s="60"/>
      <c r="E28" s="57">
        <f>+C28*D28</f>
        <v>0</v>
      </c>
    </row>
    <row r="29" spans="1:22" ht="15.75" x14ac:dyDescent="0.25">
      <c r="A29" s="41" t="s">
        <v>228</v>
      </c>
      <c r="B29" s="41" t="s">
        <v>229</v>
      </c>
      <c r="C29" s="25">
        <v>0.05</v>
      </c>
      <c r="D29" s="60"/>
      <c r="E29" s="25">
        <f>+C29*D29</f>
        <v>0</v>
      </c>
    </row>
    <row r="30" spans="1:22" ht="15.75" x14ac:dyDescent="0.25">
      <c r="A30" s="44" t="s">
        <v>230</v>
      </c>
      <c r="B30" s="44" t="s">
        <v>231</v>
      </c>
      <c r="C30" s="25">
        <v>0.56999999999999995</v>
      </c>
      <c r="D30" s="60" t="s">
        <v>280</v>
      </c>
      <c r="E30" s="25">
        <v>0</v>
      </c>
    </row>
    <row r="31" spans="1:22" ht="15.75" x14ac:dyDescent="0.25">
      <c r="A31" s="41" t="s">
        <v>232</v>
      </c>
      <c r="B31" s="41" t="s">
        <v>233</v>
      </c>
      <c r="C31" s="25">
        <v>0.08</v>
      </c>
      <c r="D31" s="60"/>
      <c r="E31" s="25">
        <f t="shared" ref="E31:E47" si="1">+C31*D31</f>
        <v>0</v>
      </c>
    </row>
    <row r="32" spans="1:22" ht="15.75" x14ac:dyDescent="0.25">
      <c r="A32" s="44" t="s">
        <v>234</v>
      </c>
      <c r="B32" s="44" t="s">
        <v>235</v>
      </c>
      <c r="C32" s="25">
        <v>0.09</v>
      </c>
      <c r="D32" s="60" t="s">
        <v>280</v>
      </c>
      <c r="E32" s="25" t="e">
        <f t="shared" si="1"/>
        <v>#VALUE!</v>
      </c>
    </row>
    <row r="33" spans="1:5" ht="15.75" x14ac:dyDescent="0.25">
      <c r="A33" s="41" t="s">
        <v>236</v>
      </c>
      <c r="B33" s="41" t="s">
        <v>285</v>
      </c>
      <c r="C33" s="25">
        <v>0.17</v>
      </c>
      <c r="D33" s="60" t="s">
        <v>280</v>
      </c>
      <c r="E33" s="25" t="e">
        <f t="shared" si="1"/>
        <v>#VALUE!</v>
      </c>
    </row>
    <row r="34" spans="1:5" ht="15.75" x14ac:dyDescent="0.25">
      <c r="A34" s="41" t="s">
        <v>237</v>
      </c>
      <c r="B34" s="41" t="s">
        <v>238</v>
      </c>
      <c r="C34" s="25">
        <v>0</v>
      </c>
      <c r="D34" s="60"/>
      <c r="E34" s="25">
        <f t="shared" si="1"/>
        <v>0</v>
      </c>
    </row>
    <row r="35" spans="1:5" ht="15.75" x14ac:dyDescent="0.25">
      <c r="A35" s="41" t="s">
        <v>239</v>
      </c>
      <c r="B35" s="41" t="s">
        <v>240</v>
      </c>
      <c r="C35" s="25">
        <v>0</v>
      </c>
      <c r="D35" s="60" t="s">
        <v>280</v>
      </c>
      <c r="E35" s="25" t="e">
        <f t="shared" si="1"/>
        <v>#VALUE!</v>
      </c>
    </row>
    <row r="36" spans="1:5" ht="15.75" x14ac:dyDescent="0.25">
      <c r="A36" s="41" t="s">
        <v>241</v>
      </c>
      <c r="B36" s="41" t="s">
        <v>242</v>
      </c>
      <c r="C36" s="25">
        <v>0.17</v>
      </c>
      <c r="D36" s="60"/>
      <c r="E36" s="25">
        <f t="shared" si="1"/>
        <v>0</v>
      </c>
    </row>
    <row r="37" spans="1:5" ht="15.75" x14ac:dyDescent="0.25">
      <c r="A37" s="41" t="s">
        <v>243</v>
      </c>
      <c r="B37" s="41" t="s">
        <v>244</v>
      </c>
      <c r="C37" s="25">
        <v>0.56999999999999995</v>
      </c>
      <c r="D37" s="60"/>
      <c r="E37" s="67">
        <v>0</v>
      </c>
    </row>
    <row r="38" spans="1:5" ht="15.75" x14ac:dyDescent="0.25">
      <c r="A38" s="44" t="s">
        <v>245</v>
      </c>
      <c r="B38" s="44" t="s">
        <v>246</v>
      </c>
      <c r="C38" s="25">
        <v>0.56999999999999995</v>
      </c>
      <c r="D38" s="60" t="s">
        <v>280</v>
      </c>
      <c r="E38" s="25" t="e">
        <f t="shared" si="1"/>
        <v>#VALUE!</v>
      </c>
    </row>
    <row r="39" spans="1:5" ht="15.75" x14ac:dyDescent="0.25">
      <c r="A39" s="44" t="s">
        <v>247</v>
      </c>
      <c r="B39" s="44" t="s">
        <v>248</v>
      </c>
      <c r="C39" s="25">
        <v>0.56999999999999995</v>
      </c>
      <c r="D39" s="60"/>
      <c r="E39" s="25">
        <f t="shared" si="1"/>
        <v>0</v>
      </c>
    </row>
    <row r="40" spans="1:5" ht="15.75" x14ac:dyDescent="0.25">
      <c r="A40" s="44" t="s">
        <v>249</v>
      </c>
      <c r="B40" s="44" t="s">
        <v>250</v>
      </c>
      <c r="C40" s="25">
        <v>0.35</v>
      </c>
      <c r="D40" s="60" t="s">
        <v>280</v>
      </c>
      <c r="E40" s="25" t="e">
        <f t="shared" si="1"/>
        <v>#VALUE!</v>
      </c>
    </row>
    <row r="41" spans="1:5" ht="15.75" x14ac:dyDescent="0.25">
      <c r="A41" s="44" t="s">
        <v>251</v>
      </c>
      <c r="B41" s="44" t="s">
        <v>252</v>
      </c>
      <c r="C41" s="25">
        <v>0.35</v>
      </c>
      <c r="D41" s="60"/>
      <c r="E41" s="25">
        <f t="shared" si="1"/>
        <v>0</v>
      </c>
    </row>
    <row r="42" spans="1:5" ht="15.75" x14ac:dyDescent="0.25">
      <c r="A42" s="44" t="s">
        <v>253</v>
      </c>
      <c r="B42" s="44" t="s">
        <v>254</v>
      </c>
      <c r="C42" s="25">
        <v>0.35</v>
      </c>
      <c r="D42" s="60" t="s">
        <v>280</v>
      </c>
      <c r="E42" s="25" t="e">
        <f t="shared" si="1"/>
        <v>#VALUE!</v>
      </c>
    </row>
    <row r="43" spans="1:5" ht="15.75" x14ac:dyDescent="0.25">
      <c r="A43" s="41" t="s">
        <v>255</v>
      </c>
      <c r="B43" s="41" t="s">
        <v>256</v>
      </c>
      <c r="C43" s="25">
        <v>0.08</v>
      </c>
      <c r="D43" s="60"/>
      <c r="E43" s="25">
        <f t="shared" si="1"/>
        <v>0</v>
      </c>
    </row>
    <row r="44" spans="1:5" ht="15.75" x14ac:dyDescent="0.25">
      <c r="A44" s="41" t="s">
        <v>257</v>
      </c>
      <c r="B44" s="41" t="s">
        <v>258</v>
      </c>
      <c r="C44" s="25">
        <v>0.08</v>
      </c>
      <c r="D44" s="60" t="s">
        <v>280</v>
      </c>
      <c r="E44" s="25" t="e">
        <f t="shared" si="1"/>
        <v>#VALUE!</v>
      </c>
    </row>
    <row r="45" spans="1:5" ht="15.75" x14ac:dyDescent="0.25">
      <c r="A45" s="41" t="s">
        <v>259</v>
      </c>
      <c r="B45" s="41" t="s">
        <v>260</v>
      </c>
      <c r="C45" s="25">
        <v>0.08</v>
      </c>
      <c r="D45" s="60"/>
      <c r="E45" s="25">
        <f t="shared" si="1"/>
        <v>0</v>
      </c>
    </row>
    <row r="46" spans="1:5" ht="15.75" x14ac:dyDescent="0.25">
      <c r="A46" s="41" t="s">
        <v>261</v>
      </c>
      <c r="B46" s="44" t="s">
        <v>262</v>
      </c>
      <c r="C46" s="25">
        <v>0.12</v>
      </c>
      <c r="D46" s="60"/>
      <c r="E46" s="25">
        <f t="shared" si="1"/>
        <v>0</v>
      </c>
    </row>
    <row r="47" spans="1:5" ht="15.75" x14ac:dyDescent="0.25">
      <c r="A47" s="41" t="s">
        <v>263</v>
      </c>
      <c r="B47" s="44" t="s">
        <v>264</v>
      </c>
      <c r="C47" s="25">
        <v>0.12</v>
      </c>
      <c r="D47" s="60"/>
      <c r="E47" s="25">
        <f t="shared" si="1"/>
        <v>0</v>
      </c>
    </row>
    <row r="49" spans="1:5" ht="15.75" x14ac:dyDescent="0.25">
      <c r="A49" s="49"/>
      <c r="B49" s="21" t="s">
        <v>265</v>
      </c>
      <c r="C49" s="49"/>
      <c r="D49" s="50"/>
      <c r="E49" s="51" t="e">
        <f>SUM(E26:E47)</f>
        <v>#VALUE!</v>
      </c>
    </row>
    <row r="51" spans="1:5" ht="15.75" x14ac:dyDescent="0.25">
      <c r="A51" s="49"/>
      <c r="B51" s="21" t="s">
        <v>266</v>
      </c>
      <c r="C51" s="49"/>
      <c r="D51" s="50"/>
      <c r="E51" s="51" t="e">
        <f>SUM(E7:E20)+SUM(E26:E47)</f>
        <v>#VALUE!</v>
      </c>
    </row>
  </sheetData>
  <mergeCells count="2">
    <mergeCell ref="C1:E1"/>
    <mergeCell ref="C24:E24"/>
  </mergeCells>
  <pageMargins left="0.70000000000000007" right="0.70000000000000007" top="1.1437007874015752" bottom="1.1437007874015752" header="0.75000000000000011" footer="0.75000000000000011"/>
  <pageSetup paperSize="9" scale="76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Renseignements</vt:lpstr>
      <vt:lpstr>Page_1_Al-Anon</vt:lpstr>
      <vt:lpstr>Page_2_Al-Anon</vt:lpstr>
      <vt:lpstr>P3_Alat&amp;Info_Publ</vt:lpstr>
      <vt:lpstr>Renseignements!Zone_d_impression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AL-ANON</dc:creator>
  <cp:lastModifiedBy>AL-ANON</cp:lastModifiedBy>
  <cp:lastPrinted>2022-12-06T14:12:10Z</cp:lastPrinted>
  <dcterms:created xsi:type="dcterms:W3CDTF">2018-05-17T14:30:53Z</dcterms:created>
  <dcterms:modified xsi:type="dcterms:W3CDTF">2022-12-06T14:21:57Z</dcterms:modified>
</cp:coreProperties>
</file>